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class individuale" sheetId="1" r:id="rId1"/>
    <sheet name="class.societ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L1035" i="1" l="1"/>
  <c r="K1035" i="1"/>
  <c r="J1035" i="1"/>
  <c r="I1035" i="1"/>
  <c r="H1035" i="1"/>
  <c r="F1035" i="1"/>
  <c r="E1035" i="1"/>
  <c r="D1035" i="1"/>
  <c r="C1035" i="1"/>
  <c r="L1034" i="1"/>
  <c r="K1034" i="1"/>
  <c r="J1034" i="1"/>
  <c r="I1034" i="1"/>
  <c r="H1034" i="1"/>
  <c r="F1034" i="1"/>
  <c r="E1034" i="1"/>
  <c r="D1034" i="1"/>
  <c r="C1034" i="1"/>
  <c r="L1033" i="1"/>
  <c r="K1033" i="1"/>
  <c r="J1033" i="1"/>
  <c r="I1033" i="1"/>
  <c r="H1033" i="1"/>
  <c r="F1033" i="1"/>
  <c r="E1033" i="1"/>
  <c r="D1033" i="1"/>
  <c r="C1033" i="1"/>
  <c r="L1032" i="1"/>
  <c r="K1032" i="1"/>
  <c r="J1032" i="1"/>
  <c r="I1032" i="1"/>
  <c r="H1032" i="1"/>
  <c r="F1032" i="1"/>
  <c r="E1032" i="1"/>
  <c r="D1032" i="1"/>
  <c r="C1032" i="1"/>
  <c r="L1031" i="1"/>
  <c r="K1031" i="1"/>
  <c r="J1031" i="1"/>
  <c r="I1031" i="1"/>
  <c r="H1031" i="1"/>
  <c r="F1031" i="1"/>
  <c r="E1031" i="1"/>
  <c r="D1031" i="1"/>
  <c r="C1031" i="1"/>
  <c r="L1030" i="1"/>
  <c r="K1030" i="1"/>
  <c r="J1030" i="1"/>
  <c r="I1030" i="1"/>
  <c r="H1030" i="1"/>
  <c r="F1030" i="1"/>
  <c r="E1030" i="1"/>
  <c r="D1030" i="1"/>
  <c r="C1030" i="1"/>
  <c r="L1029" i="1"/>
  <c r="K1029" i="1"/>
  <c r="J1029" i="1"/>
  <c r="I1029" i="1"/>
  <c r="H1029" i="1"/>
  <c r="F1029" i="1"/>
  <c r="E1029" i="1"/>
  <c r="D1029" i="1"/>
  <c r="C1029" i="1"/>
  <c r="L1028" i="1"/>
  <c r="K1028" i="1"/>
  <c r="J1028" i="1"/>
  <c r="I1028" i="1"/>
  <c r="H1028" i="1"/>
  <c r="F1028" i="1"/>
  <c r="E1028" i="1"/>
  <c r="D1028" i="1"/>
  <c r="C1028" i="1"/>
  <c r="L1027" i="1"/>
  <c r="K1027" i="1"/>
  <c r="J1027" i="1"/>
  <c r="I1027" i="1"/>
  <c r="H1027" i="1"/>
  <c r="F1027" i="1"/>
  <c r="E1027" i="1"/>
  <c r="D1027" i="1"/>
  <c r="C1027" i="1"/>
  <c r="L1026" i="1"/>
  <c r="K1026" i="1"/>
  <c r="J1026" i="1"/>
  <c r="I1026" i="1"/>
  <c r="H1026" i="1"/>
  <c r="G1026" i="1" s="1"/>
  <c r="F1026" i="1"/>
  <c r="E1026" i="1"/>
  <c r="D1026" i="1"/>
  <c r="C1026" i="1"/>
  <c r="L990" i="1"/>
  <c r="K990" i="1"/>
  <c r="J990" i="1"/>
  <c r="I990" i="1"/>
  <c r="H990" i="1"/>
  <c r="F990" i="1"/>
  <c r="E990" i="1"/>
  <c r="D990" i="1"/>
  <c r="C990" i="1"/>
  <c r="L989" i="1"/>
  <c r="K989" i="1"/>
  <c r="J989" i="1"/>
  <c r="I989" i="1"/>
  <c r="H989" i="1"/>
  <c r="F989" i="1"/>
  <c r="E989" i="1"/>
  <c r="D989" i="1"/>
  <c r="C989" i="1"/>
  <c r="L988" i="1"/>
  <c r="K988" i="1"/>
  <c r="J988" i="1"/>
  <c r="I988" i="1"/>
  <c r="H988" i="1"/>
  <c r="F988" i="1"/>
  <c r="E988" i="1"/>
  <c r="D988" i="1"/>
  <c r="C988" i="1"/>
  <c r="L987" i="1"/>
  <c r="K987" i="1"/>
  <c r="J987" i="1"/>
  <c r="I987" i="1"/>
  <c r="H987" i="1"/>
  <c r="F987" i="1"/>
  <c r="E987" i="1"/>
  <c r="D987" i="1"/>
  <c r="C987" i="1"/>
  <c r="L986" i="1"/>
  <c r="K986" i="1"/>
  <c r="J986" i="1"/>
  <c r="I986" i="1"/>
  <c r="H986" i="1"/>
  <c r="F986" i="1"/>
  <c r="E986" i="1"/>
  <c r="D986" i="1"/>
  <c r="C986" i="1"/>
  <c r="L985" i="1"/>
  <c r="K985" i="1"/>
  <c r="J985" i="1"/>
  <c r="I985" i="1"/>
  <c r="H985" i="1"/>
  <c r="F985" i="1"/>
  <c r="E985" i="1"/>
  <c r="D985" i="1"/>
  <c r="C985" i="1"/>
  <c r="L984" i="1"/>
  <c r="K984" i="1"/>
  <c r="J984" i="1"/>
  <c r="I984" i="1"/>
  <c r="H984" i="1"/>
  <c r="F984" i="1"/>
  <c r="E984" i="1"/>
  <c r="D984" i="1"/>
  <c r="C984" i="1"/>
  <c r="L983" i="1"/>
  <c r="K983" i="1"/>
  <c r="J983" i="1"/>
  <c r="I983" i="1"/>
  <c r="H983" i="1"/>
  <c r="F983" i="1"/>
  <c r="E983" i="1"/>
  <c r="D983" i="1"/>
  <c r="C983" i="1"/>
  <c r="L982" i="1"/>
  <c r="K982" i="1"/>
  <c r="J982" i="1"/>
  <c r="I982" i="1"/>
  <c r="H982" i="1"/>
  <c r="F982" i="1"/>
  <c r="E982" i="1"/>
  <c r="D982" i="1"/>
  <c r="C982" i="1"/>
  <c r="L981" i="1"/>
  <c r="K981" i="1"/>
  <c r="J981" i="1"/>
  <c r="I981" i="1"/>
  <c r="H981" i="1"/>
  <c r="F981" i="1"/>
  <c r="E981" i="1"/>
  <c r="D981" i="1"/>
  <c r="C981" i="1"/>
  <c r="L980" i="1"/>
  <c r="K980" i="1"/>
  <c r="J980" i="1"/>
  <c r="I980" i="1"/>
  <c r="H980" i="1"/>
  <c r="F980" i="1"/>
  <c r="E980" i="1"/>
  <c r="D980" i="1"/>
  <c r="C980" i="1"/>
  <c r="L979" i="1"/>
  <c r="K979" i="1"/>
  <c r="J979" i="1"/>
  <c r="I979" i="1"/>
  <c r="H979" i="1"/>
  <c r="F979" i="1"/>
  <c r="E979" i="1"/>
  <c r="D979" i="1"/>
  <c r="C979" i="1"/>
  <c r="L978" i="1"/>
  <c r="K978" i="1"/>
  <c r="J978" i="1"/>
  <c r="I978" i="1"/>
  <c r="H978" i="1"/>
  <c r="F978" i="1"/>
  <c r="E978" i="1"/>
  <c r="D978" i="1"/>
  <c r="C978" i="1"/>
  <c r="L977" i="1"/>
  <c r="K977" i="1"/>
  <c r="J977" i="1"/>
  <c r="I977" i="1"/>
  <c r="H977" i="1"/>
  <c r="F977" i="1"/>
  <c r="E977" i="1"/>
  <c r="D977" i="1"/>
  <c r="C977" i="1"/>
  <c r="L976" i="1"/>
  <c r="K976" i="1"/>
  <c r="J976" i="1"/>
  <c r="I976" i="1"/>
  <c r="H976" i="1"/>
  <c r="F976" i="1"/>
  <c r="E976" i="1"/>
  <c r="D976" i="1"/>
  <c r="C976" i="1"/>
  <c r="L975" i="1"/>
  <c r="K975" i="1"/>
  <c r="J975" i="1"/>
  <c r="I975" i="1"/>
  <c r="H975" i="1"/>
  <c r="F975" i="1"/>
  <c r="E975" i="1"/>
  <c r="D975" i="1"/>
  <c r="C975" i="1"/>
  <c r="L974" i="1"/>
  <c r="K974" i="1"/>
  <c r="J974" i="1"/>
  <c r="I974" i="1"/>
  <c r="H974" i="1"/>
  <c r="F974" i="1"/>
  <c r="E974" i="1"/>
  <c r="D974" i="1"/>
  <c r="C974" i="1"/>
  <c r="L973" i="1"/>
  <c r="K973" i="1"/>
  <c r="J973" i="1"/>
  <c r="I973" i="1"/>
  <c r="H973" i="1"/>
  <c r="F973" i="1"/>
  <c r="E973" i="1"/>
  <c r="D973" i="1"/>
  <c r="C973" i="1"/>
  <c r="L972" i="1"/>
  <c r="K972" i="1"/>
  <c r="J972" i="1"/>
  <c r="I972" i="1"/>
  <c r="H972" i="1"/>
  <c r="F972" i="1"/>
  <c r="E972" i="1"/>
  <c r="D972" i="1"/>
  <c r="C972" i="1"/>
  <c r="L971" i="1"/>
  <c r="K971" i="1"/>
  <c r="J971" i="1"/>
  <c r="I971" i="1"/>
  <c r="H971" i="1"/>
  <c r="F971" i="1"/>
  <c r="E971" i="1"/>
  <c r="D971" i="1"/>
  <c r="C971" i="1"/>
  <c r="L970" i="1"/>
  <c r="K970" i="1"/>
  <c r="J970" i="1"/>
  <c r="I970" i="1"/>
  <c r="H970" i="1"/>
  <c r="F970" i="1"/>
  <c r="E970" i="1"/>
  <c r="D970" i="1"/>
  <c r="C970" i="1"/>
  <c r="L969" i="1"/>
  <c r="K969" i="1"/>
  <c r="J969" i="1"/>
  <c r="I969" i="1"/>
  <c r="H969" i="1"/>
  <c r="F969" i="1"/>
  <c r="E969" i="1"/>
  <c r="D969" i="1"/>
  <c r="C969" i="1"/>
  <c r="L968" i="1"/>
  <c r="K968" i="1"/>
  <c r="J968" i="1"/>
  <c r="I968" i="1"/>
  <c r="H968" i="1"/>
  <c r="F968" i="1"/>
  <c r="E968" i="1"/>
  <c r="D968" i="1"/>
  <c r="C968" i="1"/>
  <c r="L967" i="1"/>
  <c r="K967" i="1"/>
  <c r="J967" i="1"/>
  <c r="I967" i="1"/>
  <c r="H967" i="1"/>
  <c r="F967" i="1"/>
  <c r="E967" i="1"/>
  <c r="D967" i="1"/>
  <c r="C967" i="1"/>
  <c r="L966" i="1"/>
  <c r="K966" i="1"/>
  <c r="J966" i="1"/>
  <c r="I966" i="1"/>
  <c r="H966" i="1"/>
  <c r="G966" i="1" s="1"/>
  <c r="F966" i="1"/>
  <c r="E966" i="1"/>
  <c r="D966" i="1"/>
  <c r="C966" i="1"/>
  <c r="L965" i="1"/>
  <c r="K965" i="1"/>
  <c r="J965" i="1"/>
  <c r="I965" i="1"/>
  <c r="H965" i="1"/>
  <c r="F965" i="1"/>
  <c r="E965" i="1"/>
  <c r="D965" i="1"/>
  <c r="C965" i="1"/>
  <c r="L806" i="1"/>
  <c r="K806" i="1"/>
  <c r="J806" i="1"/>
  <c r="I806" i="1"/>
  <c r="H806" i="1"/>
  <c r="F806" i="1"/>
  <c r="E806" i="1"/>
  <c r="D806" i="1"/>
  <c r="C806" i="1"/>
  <c r="L805" i="1"/>
  <c r="K805" i="1"/>
  <c r="J805" i="1"/>
  <c r="I805" i="1"/>
  <c r="H805" i="1"/>
  <c r="F805" i="1"/>
  <c r="E805" i="1"/>
  <c r="D805" i="1"/>
  <c r="C805" i="1"/>
  <c r="L804" i="1"/>
  <c r="K804" i="1"/>
  <c r="J804" i="1"/>
  <c r="I804" i="1"/>
  <c r="H804" i="1"/>
  <c r="F804" i="1"/>
  <c r="E804" i="1"/>
  <c r="D804" i="1"/>
  <c r="C804" i="1"/>
  <c r="L803" i="1"/>
  <c r="K803" i="1"/>
  <c r="J803" i="1"/>
  <c r="I803" i="1"/>
  <c r="H803" i="1"/>
  <c r="F803" i="1"/>
  <c r="E803" i="1"/>
  <c r="D803" i="1"/>
  <c r="C803" i="1"/>
  <c r="L802" i="1"/>
  <c r="K802" i="1"/>
  <c r="J802" i="1"/>
  <c r="I802" i="1"/>
  <c r="H802" i="1"/>
  <c r="F802" i="1"/>
  <c r="E802" i="1"/>
  <c r="D802" i="1"/>
  <c r="C802" i="1"/>
  <c r="L801" i="1"/>
  <c r="K801" i="1"/>
  <c r="J801" i="1"/>
  <c r="I801" i="1"/>
  <c r="H801" i="1"/>
  <c r="F801" i="1"/>
  <c r="E801" i="1"/>
  <c r="D801" i="1"/>
  <c r="C801" i="1"/>
  <c r="L800" i="1"/>
  <c r="K800" i="1"/>
  <c r="J800" i="1"/>
  <c r="I800" i="1"/>
  <c r="H800" i="1"/>
  <c r="F800" i="1"/>
  <c r="E800" i="1"/>
  <c r="D800" i="1"/>
  <c r="C800" i="1"/>
  <c r="L799" i="1"/>
  <c r="K799" i="1"/>
  <c r="J799" i="1"/>
  <c r="I799" i="1"/>
  <c r="H799" i="1"/>
  <c r="F799" i="1"/>
  <c r="E799" i="1"/>
  <c r="D799" i="1"/>
  <c r="C799" i="1"/>
  <c r="L798" i="1"/>
  <c r="K798" i="1"/>
  <c r="J798" i="1"/>
  <c r="I798" i="1"/>
  <c r="H798" i="1"/>
  <c r="F798" i="1"/>
  <c r="E798" i="1"/>
  <c r="D798" i="1"/>
  <c r="C798" i="1"/>
  <c r="L797" i="1"/>
  <c r="K797" i="1"/>
  <c r="J797" i="1"/>
  <c r="I797" i="1"/>
  <c r="H797" i="1"/>
  <c r="F797" i="1"/>
  <c r="E797" i="1"/>
  <c r="D797" i="1"/>
  <c r="C797" i="1"/>
  <c r="L796" i="1"/>
  <c r="K796" i="1"/>
  <c r="J796" i="1"/>
  <c r="I796" i="1"/>
  <c r="H796" i="1"/>
  <c r="F796" i="1"/>
  <c r="E796" i="1"/>
  <c r="D796" i="1"/>
  <c r="C796" i="1"/>
  <c r="L795" i="1"/>
  <c r="K795" i="1"/>
  <c r="J795" i="1"/>
  <c r="I795" i="1"/>
  <c r="H795" i="1"/>
  <c r="F795" i="1"/>
  <c r="E795" i="1"/>
  <c r="D795" i="1"/>
  <c r="C795" i="1"/>
  <c r="L794" i="1"/>
  <c r="K794" i="1"/>
  <c r="J794" i="1"/>
  <c r="I794" i="1"/>
  <c r="H794" i="1"/>
  <c r="F794" i="1"/>
  <c r="E794" i="1"/>
  <c r="D794" i="1"/>
  <c r="C794" i="1"/>
  <c r="L793" i="1"/>
  <c r="K793" i="1"/>
  <c r="J793" i="1"/>
  <c r="I793" i="1"/>
  <c r="H793" i="1"/>
  <c r="F793" i="1"/>
  <c r="E793" i="1"/>
  <c r="D793" i="1"/>
  <c r="C793" i="1"/>
  <c r="L792" i="1"/>
  <c r="K792" i="1"/>
  <c r="J792" i="1"/>
  <c r="I792" i="1"/>
  <c r="H792" i="1"/>
  <c r="F792" i="1"/>
  <c r="E792" i="1"/>
  <c r="D792" i="1"/>
  <c r="C792" i="1"/>
  <c r="L791" i="1"/>
  <c r="K791" i="1"/>
  <c r="J791" i="1"/>
  <c r="I791" i="1"/>
  <c r="H791" i="1"/>
  <c r="F791" i="1"/>
  <c r="E791" i="1"/>
  <c r="D791" i="1"/>
  <c r="C791" i="1"/>
  <c r="L790" i="1"/>
  <c r="K790" i="1"/>
  <c r="J790" i="1"/>
  <c r="I790" i="1"/>
  <c r="H790" i="1"/>
  <c r="F790" i="1"/>
  <c r="E790" i="1"/>
  <c r="D790" i="1"/>
  <c r="C790" i="1"/>
  <c r="L789" i="1"/>
  <c r="K789" i="1"/>
  <c r="J789" i="1"/>
  <c r="I789" i="1"/>
  <c r="H789" i="1"/>
  <c r="F789" i="1"/>
  <c r="E789" i="1"/>
  <c r="D789" i="1"/>
  <c r="C789" i="1"/>
  <c r="L788" i="1"/>
  <c r="K788" i="1"/>
  <c r="J788" i="1"/>
  <c r="I788" i="1"/>
  <c r="H788" i="1"/>
  <c r="F788" i="1"/>
  <c r="E788" i="1"/>
  <c r="D788" i="1"/>
  <c r="C788" i="1"/>
  <c r="L787" i="1"/>
  <c r="K787" i="1"/>
  <c r="J787" i="1"/>
  <c r="I787" i="1"/>
  <c r="H787" i="1"/>
  <c r="F787" i="1"/>
  <c r="E787" i="1"/>
  <c r="D787" i="1"/>
  <c r="C787" i="1"/>
  <c r="L786" i="1"/>
  <c r="K786" i="1"/>
  <c r="J786" i="1"/>
  <c r="I786" i="1"/>
  <c r="H786" i="1"/>
  <c r="F786" i="1"/>
  <c r="E786" i="1"/>
  <c r="D786" i="1"/>
  <c r="C786" i="1"/>
  <c r="L785" i="1"/>
  <c r="K785" i="1"/>
  <c r="J785" i="1"/>
  <c r="I785" i="1"/>
  <c r="H785" i="1"/>
  <c r="F785" i="1"/>
  <c r="E785" i="1"/>
  <c r="D785" i="1"/>
  <c r="C785" i="1"/>
  <c r="L784" i="1"/>
  <c r="K784" i="1"/>
  <c r="J784" i="1"/>
  <c r="I784" i="1"/>
  <c r="H784" i="1"/>
  <c r="F784" i="1"/>
  <c r="E784" i="1"/>
  <c r="D784" i="1"/>
  <c r="C784" i="1"/>
  <c r="L783" i="1"/>
  <c r="K783" i="1"/>
  <c r="J783" i="1"/>
  <c r="I783" i="1"/>
  <c r="H783" i="1"/>
  <c r="F783" i="1"/>
  <c r="E783" i="1"/>
  <c r="D783" i="1"/>
  <c r="C783" i="1"/>
  <c r="L782" i="1"/>
  <c r="K782" i="1"/>
  <c r="J782" i="1"/>
  <c r="I782" i="1"/>
  <c r="H782" i="1"/>
  <c r="F782" i="1"/>
  <c r="E782" i="1"/>
  <c r="D782" i="1"/>
  <c r="C782" i="1"/>
  <c r="L781" i="1"/>
  <c r="K781" i="1"/>
  <c r="J781" i="1"/>
  <c r="I781" i="1"/>
  <c r="H781" i="1"/>
  <c r="F781" i="1"/>
  <c r="E781" i="1"/>
  <c r="D781" i="1"/>
  <c r="C781" i="1"/>
  <c r="L780" i="1"/>
  <c r="K780" i="1"/>
  <c r="J780" i="1"/>
  <c r="I780" i="1"/>
  <c r="H780" i="1"/>
  <c r="F780" i="1"/>
  <c r="E780" i="1"/>
  <c r="D780" i="1"/>
  <c r="C780" i="1"/>
  <c r="L779" i="1"/>
  <c r="K779" i="1"/>
  <c r="J779" i="1"/>
  <c r="I779" i="1"/>
  <c r="H779" i="1"/>
  <c r="F779" i="1"/>
  <c r="E779" i="1"/>
  <c r="D779" i="1"/>
  <c r="C779" i="1"/>
  <c r="L778" i="1"/>
  <c r="K778" i="1"/>
  <c r="J778" i="1"/>
  <c r="I778" i="1"/>
  <c r="H778" i="1"/>
  <c r="F778" i="1"/>
  <c r="E778" i="1"/>
  <c r="D778" i="1"/>
  <c r="C778" i="1"/>
  <c r="L777" i="1"/>
  <c r="K777" i="1"/>
  <c r="J777" i="1"/>
  <c r="I777" i="1"/>
  <c r="H777" i="1"/>
  <c r="F777" i="1"/>
  <c r="E777" i="1"/>
  <c r="D777" i="1"/>
  <c r="C777" i="1"/>
  <c r="L776" i="1"/>
  <c r="K776" i="1"/>
  <c r="J776" i="1"/>
  <c r="I776" i="1"/>
  <c r="H776" i="1"/>
  <c r="F776" i="1"/>
  <c r="E776" i="1"/>
  <c r="D776" i="1"/>
  <c r="C776" i="1"/>
  <c r="L775" i="1"/>
  <c r="K775" i="1"/>
  <c r="J775" i="1"/>
  <c r="I775" i="1"/>
  <c r="H775" i="1"/>
  <c r="F775" i="1"/>
  <c r="E775" i="1"/>
  <c r="D775" i="1"/>
  <c r="C775" i="1"/>
  <c r="L774" i="1"/>
  <c r="K774" i="1"/>
  <c r="J774" i="1"/>
  <c r="I774" i="1"/>
  <c r="H774" i="1"/>
  <c r="F774" i="1"/>
  <c r="E774" i="1"/>
  <c r="D774" i="1"/>
  <c r="C774" i="1"/>
  <c r="L773" i="1"/>
  <c r="K773" i="1"/>
  <c r="J773" i="1"/>
  <c r="I773" i="1"/>
  <c r="H773" i="1"/>
  <c r="F773" i="1"/>
  <c r="E773" i="1"/>
  <c r="D773" i="1"/>
  <c r="C773" i="1"/>
  <c r="L692" i="1"/>
  <c r="K692" i="1"/>
  <c r="J692" i="1"/>
  <c r="I692" i="1"/>
  <c r="H692" i="1"/>
  <c r="F692" i="1"/>
  <c r="E692" i="1"/>
  <c r="D692" i="1"/>
  <c r="C692" i="1"/>
  <c r="L691" i="1"/>
  <c r="K691" i="1"/>
  <c r="J691" i="1"/>
  <c r="I691" i="1"/>
  <c r="H691" i="1"/>
  <c r="F691" i="1"/>
  <c r="E691" i="1"/>
  <c r="D691" i="1"/>
  <c r="C691" i="1"/>
  <c r="L690" i="1"/>
  <c r="K690" i="1"/>
  <c r="J690" i="1"/>
  <c r="I690" i="1"/>
  <c r="H690" i="1"/>
  <c r="F690" i="1"/>
  <c r="E690" i="1"/>
  <c r="D690" i="1"/>
  <c r="C690" i="1"/>
  <c r="L689" i="1"/>
  <c r="K689" i="1"/>
  <c r="J689" i="1"/>
  <c r="I689" i="1"/>
  <c r="H689" i="1"/>
  <c r="F689" i="1"/>
  <c r="E689" i="1"/>
  <c r="D689" i="1"/>
  <c r="C689" i="1"/>
  <c r="L688" i="1"/>
  <c r="K688" i="1"/>
  <c r="J688" i="1"/>
  <c r="I688" i="1"/>
  <c r="H688" i="1"/>
  <c r="F688" i="1"/>
  <c r="E688" i="1"/>
  <c r="D688" i="1"/>
  <c r="C688" i="1"/>
  <c r="L687" i="1"/>
  <c r="K687" i="1"/>
  <c r="J687" i="1"/>
  <c r="I687" i="1"/>
  <c r="H687" i="1"/>
  <c r="F687" i="1"/>
  <c r="E687" i="1"/>
  <c r="D687" i="1"/>
  <c r="C687" i="1"/>
  <c r="L686" i="1"/>
  <c r="K686" i="1"/>
  <c r="J686" i="1"/>
  <c r="I686" i="1"/>
  <c r="H686" i="1"/>
  <c r="F686" i="1"/>
  <c r="E686" i="1"/>
  <c r="D686" i="1"/>
  <c r="C686" i="1"/>
  <c r="L685" i="1"/>
  <c r="K685" i="1"/>
  <c r="J685" i="1"/>
  <c r="I685" i="1"/>
  <c r="H685" i="1"/>
  <c r="F685" i="1"/>
  <c r="E685" i="1"/>
  <c r="D685" i="1"/>
  <c r="C685" i="1"/>
  <c r="L684" i="1"/>
  <c r="K684" i="1"/>
  <c r="J684" i="1"/>
  <c r="I684" i="1"/>
  <c r="H684" i="1"/>
  <c r="F684" i="1"/>
  <c r="E684" i="1"/>
  <c r="D684" i="1"/>
  <c r="C684" i="1"/>
  <c r="L683" i="1"/>
  <c r="K683" i="1"/>
  <c r="J683" i="1"/>
  <c r="I683" i="1"/>
  <c r="H683" i="1"/>
  <c r="F683" i="1"/>
  <c r="E683" i="1"/>
  <c r="D683" i="1"/>
  <c r="C683" i="1"/>
  <c r="L682" i="1"/>
  <c r="K682" i="1"/>
  <c r="J682" i="1"/>
  <c r="I682" i="1"/>
  <c r="H682" i="1"/>
  <c r="F682" i="1"/>
  <c r="E682" i="1"/>
  <c r="D682" i="1"/>
  <c r="C682" i="1"/>
  <c r="L681" i="1"/>
  <c r="K681" i="1"/>
  <c r="J681" i="1"/>
  <c r="I681" i="1"/>
  <c r="H681" i="1"/>
  <c r="F681" i="1"/>
  <c r="E681" i="1"/>
  <c r="D681" i="1"/>
  <c r="C681" i="1"/>
  <c r="L680" i="1"/>
  <c r="K680" i="1"/>
  <c r="J680" i="1"/>
  <c r="I680" i="1"/>
  <c r="H680" i="1"/>
  <c r="F680" i="1"/>
  <c r="E680" i="1"/>
  <c r="D680" i="1"/>
  <c r="C680" i="1"/>
  <c r="L679" i="1"/>
  <c r="K679" i="1"/>
  <c r="J679" i="1"/>
  <c r="I679" i="1"/>
  <c r="H679" i="1"/>
  <c r="F679" i="1"/>
  <c r="E679" i="1"/>
  <c r="D679" i="1"/>
  <c r="C679" i="1"/>
  <c r="L678" i="1"/>
  <c r="K678" i="1"/>
  <c r="J678" i="1"/>
  <c r="I678" i="1"/>
  <c r="H678" i="1"/>
  <c r="F678" i="1"/>
  <c r="E678" i="1"/>
  <c r="D678" i="1"/>
  <c r="C678" i="1"/>
  <c r="L677" i="1"/>
  <c r="K677" i="1"/>
  <c r="J677" i="1"/>
  <c r="I677" i="1"/>
  <c r="H677" i="1"/>
  <c r="F677" i="1"/>
  <c r="E677" i="1"/>
  <c r="D677" i="1"/>
  <c r="C677" i="1"/>
  <c r="L676" i="1"/>
  <c r="K676" i="1"/>
  <c r="J676" i="1"/>
  <c r="I676" i="1"/>
  <c r="H676" i="1"/>
  <c r="F676" i="1"/>
  <c r="E676" i="1"/>
  <c r="D676" i="1"/>
  <c r="C676" i="1"/>
  <c r="L675" i="1"/>
  <c r="K675" i="1"/>
  <c r="J675" i="1"/>
  <c r="I675" i="1"/>
  <c r="H675" i="1"/>
  <c r="F675" i="1"/>
  <c r="E675" i="1"/>
  <c r="D675" i="1"/>
  <c r="C675" i="1"/>
  <c r="L674" i="1"/>
  <c r="K674" i="1"/>
  <c r="J674" i="1"/>
  <c r="I674" i="1"/>
  <c r="H674" i="1"/>
  <c r="F674" i="1"/>
  <c r="E674" i="1"/>
  <c r="D674" i="1"/>
  <c r="C674" i="1"/>
  <c r="L673" i="1"/>
  <c r="K673" i="1"/>
  <c r="J673" i="1"/>
  <c r="I673" i="1"/>
  <c r="H673" i="1"/>
  <c r="F673" i="1"/>
  <c r="E673" i="1"/>
  <c r="D673" i="1"/>
  <c r="C673" i="1"/>
  <c r="L672" i="1"/>
  <c r="K672" i="1"/>
  <c r="J672" i="1"/>
  <c r="I672" i="1"/>
  <c r="H672" i="1"/>
  <c r="F672" i="1"/>
  <c r="E672" i="1"/>
  <c r="D672" i="1"/>
  <c r="C672" i="1"/>
  <c r="L671" i="1"/>
  <c r="K671" i="1"/>
  <c r="J671" i="1"/>
  <c r="I671" i="1"/>
  <c r="H671" i="1"/>
  <c r="F671" i="1"/>
  <c r="E671" i="1"/>
  <c r="D671" i="1"/>
  <c r="C671" i="1"/>
  <c r="L670" i="1"/>
  <c r="K670" i="1"/>
  <c r="J670" i="1"/>
  <c r="I670" i="1"/>
  <c r="H670" i="1"/>
  <c r="F670" i="1"/>
  <c r="E670" i="1"/>
  <c r="D670" i="1"/>
  <c r="C670" i="1"/>
  <c r="L669" i="1"/>
  <c r="K669" i="1"/>
  <c r="J669" i="1"/>
  <c r="I669" i="1"/>
  <c r="H669" i="1"/>
  <c r="F669" i="1"/>
  <c r="E669" i="1"/>
  <c r="D669" i="1"/>
  <c r="C669" i="1"/>
  <c r="L668" i="1"/>
  <c r="K668" i="1"/>
  <c r="J668" i="1"/>
  <c r="I668" i="1"/>
  <c r="H668" i="1"/>
  <c r="F668" i="1"/>
  <c r="E668" i="1"/>
  <c r="D668" i="1"/>
  <c r="C668" i="1"/>
  <c r="L667" i="1"/>
  <c r="K667" i="1"/>
  <c r="J667" i="1"/>
  <c r="I667" i="1"/>
  <c r="H667" i="1"/>
  <c r="F667" i="1"/>
  <c r="E667" i="1"/>
  <c r="D667" i="1"/>
  <c r="C667" i="1"/>
  <c r="L666" i="1"/>
  <c r="K666" i="1"/>
  <c r="J666" i="1"/>
  <c r="I666" i="1"/>
  <c r="H666" i="1"/>
  <c r="F666" i="1"/>
  <c r="E666" i="1"/>
  <c r="D666" i="1"/>
  <c r="C666" i="1"/>
  <c r="L665" i="1"/>
  <c r="K665" i="1"/>
  <c r="J665" i="1"/>
  <c r="I665" i="1"/>
  <c r="H665" i="1"/>
  <c r="F665" i="1"/>
  <c r="E665" i="1"/>
  <c r="D665" i="1"/>
  <c r="C665" i="1"/>
  <c r="L664" i="1"/>
  <c r="K664" i="1"/>
  <c r="J664" i="1"/>
  <c r="I664" i="1"/>
  <c r="H664" i="1"/>
  <c r="F664" i="1"/>
  <c r="E664" i="1"/>
  <c r="D664" i="1"/>
  <c r="C664" i="1"/>
  <c r="L663" i="1"/>
  <c r="K663" i="1"/>
  <c r="J663" i="1"/>
  <c r="I663" i="1"/>
  <c r="H663" i="1"/>
  <c r="F663" i="1"/>
  <c r="E663" i="1"/>
  <c r="D663" i="1"/>
  <c r="C663" i="1"/>
  <c r="L662" i="1"/>
  <c r="K662" i="1"/>
  <c r="J662" i="1"/>
  <c r="I662" i="1"/>
  <c r="H662" i="1"/>
  <c r="F662" i="1"/>
  <c r="E662" i="1"/>
  <c r="D662" i="1"/>
  <c r="C662" i="1"/>
  <c r="L661" i="1"/>
  <c r="K661" i="1"/>
  <c r="J661" i="1"/>
  <c r="I661" i="1"/>
  <c r="H661" i="1"/>
  <c r="F661" i="1"/>
  <c r="E661" i="1"/>
  <c r="D661" i="1"/>
  <c r="C661" i="1"/>
  <c r="L660" i="1"/>
  <c r="K660" i="1"/>
  <c r="J660" i="1"/>
  <c r="I660" i="1"/>
  <c r="H660" i="1"/>
  <c r="F660" i="1"/>
  <c r="E660" i="1"/>
  <c r="D660" i="1"/>
  <c r="C660" i="1"/>
  <c r="L659" i="1"/>
  <c r="K659" i="1"/>
  <c r="J659" i="1"/>
  <c r="I659" i="1"/>
  <c r="H659" i="1"/>
  <c r="F659" i="1"/>
  <c r="E659" i="1"/>
  <c r="D659" i="1"/>
  <c r="C659" i="1"/>
  <c r="L658" i="1"/>
  <c r="K658" i="1"/>
  <c r="J658" i="1"/>
  <c r="I658" i="1"/>
  <c r="H658" i="1"/>
  <c r="F658" i="1"/>
  <c r="E658" i="1"/>
  <c r="D658" i="1"/>
  <c r="C658" i="1"/>
  <c r="L657" i="1"/>
  <c r="K657" i="1"/>
  <c r="J657" i="1"/>
  <c r="I657" i="1"/>
  <c r="H657" i="1"/>
  <c r="F657" i="1"/>
  <c r="E657" i="1"/>
  <c r="D657" i="1"/>
  <c r="C657" i="1"/>
  <c r="L656" i="1"/>
  <c r="K656" i="1"/>
  <c r="J656" i="1"/>
  <c r="I656" i="1"/>
  <c r="H656" i="1"/>
  <c r="F656" i="1"/>
  <c r="E656" i="1"/>
  <c r="D656" i="1"/>
  <c r="C656" i="1"/>
  <c r="L655" i="1"/>
  <c r="K655" i="1"/>
  <c r="J655" i="1"/>
  <c r="I655" i="1"/>
  <c r="H655" i="1"/>
  <c r="F655" i="1"/>
  <c r="E655" i="1"/>
  <c r="D655" i="1"/>
  <c r="C655" i="1"/>
  <c r="L654" i="1"/>
  <c r="K654" i="1"/>
  <c r="J654" i="1"/>
  <c r="I654" i="1"/>
  <c r="H654" i="1"/>
  <c r="F654" i="1"/>
  <c r="E654" i="1"/>
  <c r="D654" i="1"/>
  <c r="C654" i="1"/>
  <c r="L653" i="1"/>
  <c r="K653" i="1"/>
  <c r="J653" i="1"/>
  <c r="I653" i="1"/>
  <c r="H653" i="1"/>
  <c r="F653" i="1"/>
  <c r="E653" i="1"/>
  <c r="D653" i="1"/>
  <c r="C653" i="1"/>
  <c r="L652" i="1"/>
  <c r="K652" i="1"/>
  <c r="J652" i="1"/>
  <c r="I652" i="1"/>
  <c r="H652" i="1"/>
  <c r="F652" i="1"/>
  <c r="E652" i="1"/>
  <c r="D652" i="1"/>
  <c r="C652" i="1"/>
  <c r="L554" i="1"/>
  <c r="K554" i="1"/>
  <c r="J554" i="1"/>
  <c r="I554" i="1"/>
  <c r="H554" i="1"/>
  <c r="F554" i="1"/>
  <c r="E554" i="1"/>
  <c r="D554" i="1"/>
  <c r="C554" i="1"/>
  <c r="L553" i="1"/>
  <c r="K553" i="1"/>
  <c r="J553" i="1"/>
  <c r="I553" i="1"/>
  <c r="H553" i="1"/>
  <c r="F553" i="1"/>
  <c r="E553" i="1"/>
  <c r="D553" i="1"/>
  <c r="C553" i="1"/>
  <c r="L552" i="1"/>
  <c r="K552" i="1"/>
  <c r="J552" i="1"/>
  <c r="I552" i="1"/>
  <c r="H552" i="1"/>
  <c r="F552" i="1"/>
  <c r="E552" i="1"/>
  <c r="D552" i="1"/>
  <c r="C552" i="1"/>
  <c r="L551" i="1"/>
  <c r="K551" i="1"/>
  <c r="J551" i="1"/>
  <c r="I551" i="1"/>
  <c r="H551" i="1"/>
  <c r="F551" i="1"/>
  <c r="E551" i="1"/>
  <c r="D551" i="1"/>
  <c r="C551" i="1"/>
  <c r="L550" i="1"/>
  <c r="K550" i="1"/>
  <c r="J550" i="1"/>
  <c r="I550" i="1"/>
  <c r="H550" i="1"/>
  <c r="F550" i="1"/>
  <c r="E550" i="1"/>
  <c r="D550" i="1"/>
  <c r="C550" i="1"/>
  <c r="L549" i="1"/>
  <c r="K549" i="1"/>
  <c r="J549" i="1"/>
  <c r="I549" i="1"/>
  <c r="H549" i="1"/>
  <c r="F549" i="1"/>
  <c r="E549" i="1"/>
  <c r="D549" i="1"/>
  <c r="C549" i="1"/>
  <c r="L548" i="1"/>
  <c r="K548" i="1"/>
  <c r="J548" i="1"/>
  <c r="I548" i="1"/>
  <c r="H548" i="1"/>
  <c r="F548" i="1"/>
  <c r="E548" i="1"/>
  <c r="D548" i="1"/>
  <c r="C548" i="1"/>
  <c r="L547" i="1"/>
  <c r="K547" i="1"/>
  <c r="J547" i="1"/>
  <c r="I547" i="1"/>
  <c r="H547" i="1"/>
  <c r="F547" i="1"/>
  <c r="E547" i="1"/>
  <c r="D547" i="1"/>
  <c r="C547" i="1"/>
  <c r="L546" i="1"/>
  <c r="K546" i="1"/>
  <c r="J546" i="1"/>
  <c r="I546" i="1"/>
  <c r="H546" i="1"/>
  <c r="F546" i="1"/>
  <c r="E546" i="1"/>
  <c r="D546" i="1"/>
  <c r="C546" i="1"/>
  <c r="L545" i="1"/>
  <c r="K545" i="1"/>
  <c r="J545" i="1"/>
  <c r="I545" i="1"/>
  <c r="H545" i="1"/>
  <c r="F545" i="1"/>
  <c r="E545" i="1"/>
  <c r="D545" i="1"/>
  <c r="C545" i="1"/>
  <c r="L544" i="1"/>
  <c r="K544" i="1"/>
  <c r="J544" i="1"/>
  <c r="I544" i="1"/>
  <c r="H544" i="1"/>
  <c r="F544" i="1"/>
  <c r="E544" i="1"/>
  <c r="D544" i="1"/>
  <c r="C544" i="1"/>
  <c r="L543" i="1"/>
  <c r="K543" i="1"/>
  <c r="J543" i="1"/>
  <c r="I543" i="1"/>
  <c r="H543" i="1"/>
  <c r="F543" i="1"/>
  <c r="E543" i="1"/>
  <c r="D543" i="1"/>
  <c r="C543" i="1"/>
  <c r="L542" i="1"/>
  <c r="K542" i="1"/>
  <c r="J542" i="1"/>
  <c r="I542" i="1"/>
  <c r="H542" i="1"/>
  <c r="F542" i="1"/>
  <c r="E542" i="1"/>
  <c r="D542" i="1"/>
  <c r="C542" i="1"/>
  <c r="L541" i="1"/>
  <c r="K541" i="1"/>
  <c r="J541" i="1"/>
  <c r="I541" i="1"/>
  <c r="H541" i="1"/>
  <c r="F541" i="1"/>
  <c r="E541" i="1"/>
  <c r="D541" i="1"/>
  <c r="C541" i="1"/>
  <c r="L540" i="1"/>
  <c r="K540" i="1"/>
  <c r="J540" i="1"/>
  <c r="I540" i="1"/>
  <c r="H540" i="1"/>
  <c r="F540" i="1"/>
  <c r="E540" i="1"/>
  <c r="D540" i="1"/>
  <c r="C540" i="1"/>
  <c r="L522" i="1"/>
  <c r="K522" i="1"/>
  <c r="J522" i="1"/>
  <c r="I522" i="1"/>
  <c r="H522" i="1"/>
  <c r="F522" i="1"/>
  <c r="E522" i="1"/>
  <c r="D522" i="1"/>
  <c r="C522" i="1"/>
  <c r="L521" i="1"/>
  <c r="K521" i="1"/>
  <c r="J521" i="1"/>
  <c r="I521" i="1"/>
  <c r="H521" i="1"/>
  <c r="F521" i="1"/>
  <c r="E521" i="1"/>
  <c r="D521" i="1"/>
  <c r="C521" i="1"/>
  <c r="L520" i="1"/>
  <c r="K520" i="1"/>
  <c r="J520" i="1"/>
  <c r="I520" i="1"/>
  <c r="H520" i="1"/>
  <c r="F520" i="1"/>
  <c r="E520" i="1"/>
  <c r="D520" i="1"/>
  <c r="C520" i="1"/>
  <c r="L519" i="1"/>
  <c r="K519" i="1"/>
  <c r="J519" i="1"/>
  <c r="I519" i="1"/>
  <c r="H519" i="1"/>
  <c r="F519" i="1"/>
  <c r="E519" i="1"/>
  <c r="D519" i="1"/>
  <c r="C519" i="1"/>
  <c r="L518" i="1"/>
  <c r="K518" i="1"/>
  <c r="J518" i="1"/>
  <c r="I518" i="1"/>
  <c r="H518" i="1"/>
  <c r="F518" i="1"/>
  <c r="E518" i="1"/>
  <c r="D518" i="1"/>
  <c r="C518" i="1"/>
  <c r="L517" i="1"/>
  <c r="K517" i="1"/>
  <c r="J517" i="1"/>
  <c r="I517" i="1"/>
  <c r="H517" i="1"/>
  <c r="F517" i="1"/>
  <c r="E517" i="1"/>
  <c r="D517" i="1"/>
  <c r="C517" i="1"/>
  <c r="L516" i="1"/>
  <c r="K516" i="1"/>
  <c r="J516" i="1"/>
  <c r="I516" i="1"/>
  <c r="H516" i="1"/>
  <c r="F516" i="1"/>
  <c r="E516" i="1"/>
  <c r="D516" i="1"/>
  <c r="C516" i="1"/>
  <c r="L515" i="1"/>
  <c r="K515" i="1"/>
  <c r="J515" i="1"/>
  <c r="I515" i="1"/>
  <c r="H515" i="1"/>
  <c r="F515" i="1"/>
  <c r="E515" i="1"/>
  <c r="D515" i="1"/>
  <c r="C515" i="1"/>
  <c r="L514" i="1"/>
  <c r="K514" i="1"/>
  <c r="J514" i="1"/>
  <c r="I514" i="1"/>
  <c r="H514" i="1"/>
  <c r="F514" i="1"/>
  <c r="E514" i="1"/>
  <c r="D514" i="1"/>
  <c r="C514" i="1"/>
  <c r="L513" i="1"/>
  <c r="K513" i="1"/>
  <c r="J513" i="1"/>
  <c r="I513" i="1"/>
  <c r="H513" i="1"/>
  <c r="F513" i="1"/>
  <c r="E513" i="1"/>
  <c r="D513" i="1"/>
  <c r="C513" i="1"/>
  <c r="L512" i="1"/>
  <c r="K512" i="1"/>
  <c r="J512" i="1"/>
  <c r="I512" i="1"/>
  <c r="H512" i="1"/>
  <c r="F512" i="1"/>
  <c r="E512" i="1"/>
  <c r="D512" i="1"/>
  <c r="C512" i="1"/>
  <c r="L511" i="1"/>
  <c r="K511" i="1"/>
  <c r="J511" i="1"/>
  <c r="I511" i="1"/>
  <c r="H511" i="1"/>
  <c r="F511" i="1"/>
  <c r="E511" i="1"/>
  <c r="D511" i="1"/>
  <c r="C511" i="1"/>
  <c r="L510" i="1"/>
  <c r="K510" i="1"/>
  <c r="J510" i="1"/>
  <c r="I510" i="1"/>
  <c r="H510" i="1"/>
  <c r="F510" i="1"/>
  <c r="E510" i="1"/>
  <c r="D510" i="1"/>
  <c r="C510" i="1"/>
  <c r="L509" i="1"/>
  <c r="K509" i="1"/>
  <c r="J509" i="1"/>
  <c r="I509" i="1"/>
  <c r="H509" i="1"/>
  <c r="F509" i="1"/>
  <c r="E509" i="1"/>
  <c r="D509" i="1"/>
  <c r="C509" i="1"/>
  <c r="L508" i="1"/>
  <c r="K508" i="1"/>
  <c r="J508" i="1"/>
  <c r="I508" i="1"/>
  <c r="H508" i="1"/>
  <c r="F508" i="1"/>
  <c r="E508" i="1"/>
  <c r="D508" i="1"/>
  <c r="C508" i="1"/>
  <c r="L507" i="1"/>
  <c r="K507" i="1"/>
  <c r="J507" i="1"/>
  <c r="I507" i="1"/>
  <c r="H507" i="1"/>
  <c r="F507" i="1"/>
  <c r="E507" i="1"/>
  <c r="D507" i="1"/>
  <c r="C507" i="1"/>
  <c r="L506" i="1"/>
  <c r="K506" i="1"/>
  <c r="J506" i="1"/>
  <c r="I506" i="1"/>
  <c r="H506" i="1"/>
  <c r="F506" i="1"/>
  <c r="E506" i="1"/>
  <c r="D506" i="1"/>
  <c r="C506" i="1"/>
  <c r="L505" i="1"/>
  <c r="K505" i="1"/>
  <c r="J505" i="1"/>
  <c r="I505" i="1"/>
  <c r="H505" i="1"/>
  <c r="F505" i="1"/>
  <c r="E505" i="1"/>
  <c r="D505" i="1"/>
  <c r="C505" i="1"/>
  <c r="L504" i="1"/>
  <c r="K504" i="1"/>
  <c r="J504" i="1"/>
  <c r="I504" i="1"/>
  <c r="H504" i="1"/>
  <c r="F504" i="1"/>
  <c r="E504" i="1"/>
  <c r="D504" i="1"/>
  <c r="C504" i="1"/>
  <c r="L503" i="1"/>
  <c r="K503" i="1"/>
  <c r="J503" i="1"/>
  <c r="I503" i="1"/>
  <c r="H503" i="1"/>
  <c r="F503" i="1"/>
  <c r="E503" i="1"/>
  <c r="D503" i="1"/>
  <c r="C503" i="1"/>
  <c r="L502" i="1"/>
  <c r="K502" i="1"/>
  <c r="J502" i="1"/>
  <c r="I502" i="1"/>
  <c r="H502" i="1"/>
  <c r="F502" i="1"/>
  <c r="E502" i="1"/>
  <c r="D502" i="1"/>
  <c r="C502" i="1"/>
  <c r="L501" i="1"/>
  <c r="K501" i="1"/>
  <c r="J501" i="1"/>
  <c r="I501" i="1"/>
  <c r="H501" i="1"/>
  <c r="F501" i="1"/>
  <c r="E501" i="1"/>
  <c r="D501" i="1"/>
  <c r="C501" i="1"/>
  <c r="L500" i="1"/>
  <c r="K500" i="1"/>
  <c r="J500" i="1"/>
  <c r="I500" i="1"/>
  <c r="H500" i="1"/>
  <c r="F500" i="1"/>
  <c r="E500" i="1"/>
  <c r="D500" i="1"/>
  <c r="C500" i="1"/>
  <c r="L499" i="1"/>
  <c r="K499" i="1"/>
  <c r="J499" i="1"/>
  <c r="I499" i="1"/>
  <c r="H499" i="1"/>
  <c r="F499" i="1"/>
  <c r="E499" i="1"/>
  <c r="D499" i="1"/>
  <c r="C499" i="1"/>
  <c r="L498" i="1"/>
  <c r="K498" i="1"/>
  <c r="J498" i="1"/>
  <c r="I498" i="1"/>
  <c r="H498" i="1"/>
  <c r="F498" i="1"/>
  <c r="E498" i="1"/>
  <c r="D498" i="1"/>
  <c r="C498" i="1"/>
  <c r="G982" i="1" l="1"/>
  <c r="M1028" i="1"/>
  <c r="G1029" i="1"/>
  <c r="G1030" i="1"/>
  <c r="M1032" i="1"/>
  <c r="G1033" i="1"/>
  <c r="G1034" i="1"/>
  <c r="G968" i="1"/>
  <c r="M969" i="1"/>
  <c r="M1029" i="1"/>
  <c r="M1033" i="1"/>
  <c r="G974" i="1"/>
  <c r="M978" i="1"/>
  <c r="M984" i="1"/>
  <c r="M985" i="1"/>
  <c r="M1026" i="1"/>
  <c r="M1027" i="1"/>
  <c r="M1030" i="1"/>
  <c r="M1031" i="1"/>
  <c r="M1034" i="1"/>
  <c r="G970" i="1"/>
  <c r="M975" i="1"/>
  <c r="G977" i="1"/>
  <c r="G990" i="1"/>
  <c r="G1028" i="1"/>
  <c r="G1032" i="1"/>
  <c r="M1035" i="1"/>
  <c r="M967" i="1"/>
  <c r="G969" i="1"/>
  <c r="M970" i="1"/>
  <c r="M976" i="1"/>
  <c r="M977" i="1"/>
  <c r="M983" i="1"/>
  <c r="G985" i="1"/>
  <c r="M986" i="1"/>
  <c r="G965" i="1"/>
  <c r="M971" i="1"/>
  <c r="M974" i="1"/>
  <c r="G978" i="1"/>
  <c r="G980" i="1"/>
  <c r="M981" i="1"/>
  <c r="G984" i="1"/>
  <c r="M987" i="1"/>
  <c r="M990" i="1"/>
  <c r="G1027" i="1"/>
  <c r="G1031" i="1"/>
  <c r="G1035" i="1"/>
  <c r="M966" i="1"/>
  <c r="G972" i="1"/>
  <c r="G973" i="1"/>
  <c r="G976" i="1"/>
  <c r="M979" i="1"/>
  <c r="G981" i="1"/>
  <c r="M982" i="1"/>
  <c r="G986" i="1"/>
  <c r="G988" i="1"/>
  <c r="G989" i="1"/>
  <c r="M965" i="1"/>
  <c r="G967" i="1"/>
  <c r="G971" i="1"/>
  <c r="M973" i="1"/>
  <c r="G975" i="1"/>
  <c r="G979" i="1"/>
  <c r="G983" i="1"/>
  <c r="G987" i="1"/>
  <c r="M989" i="1"/>
  <c r="M968" i="1"/>
  <c r="M972" i="1"/>
  <c r="M980" i="1"/>
  <c r="M988" i="1"/>
  <c r="M777" i="1"/>
  <c r="M780" i="1"/>
  <c r="M781" i="1"/>
  <c r="G795" i="1"/>
  <c r="G799" i="1"/>
  <c r="G803" i="1"/>
  <c r="G785" i="1"/>
  <c r="M787" i="1"/>
  <c r="G789" i="1"/>
  <c r="M791" i="1"/>
  <c r="G773" i="1"/>
  <c r="M774" i="1"/>
  <c r="G776" i="1"/>
  <c r="G775" i="1"/>
  <c r="M778" i="1"/>
  <c r="G780" i="1"/>
  <c r="M782" i="1"/>
  <c r="M784" i="1"/>
  <c r="M785" i="1"/>
  <c r="M788" i="1"/>
  <c r="M789" i="1"/>
  <c r="G793" i="1"/>
  <c r="M795" i="1"/>
  <c r="G797" i="1"/>
  <c r="M799" i="1"/>
  <c r="G801" i="1"/>
  <c r="M803" i="1"/>
  <c r="G805" i="1"/>
  <c r="M775" i="1"/>
  <c r="G779" i="1"/>
  <c r="G783" i="1"/>
  <c r="G784" i="1"/>
  <c r="M786" i="1"/>
  <c r="G788" i="1"/>
  <c r="M790" i="1"/>
  <c r="G792" i="1"/>
  <c r="M793" i="1"/>
  <c r="G796" i="1"/>
  <c r="M797" i="1"/>
  <c r="G800" i="1"/>
  <c r="M801" i="1"/>
  <c r="G804" i="1"/>
  <c r="M805" i="1"/>
  <c r="M773" i="1"/>
  <c r="M776" i="1"/>
  <c r="G777" i="1"/>
  <c r="M779" i="1"/>
  <c r="G781" i="1"/>
  <c r="M783" i="1"/>
  <c r="G787" i="1"/>
  <c r="G791" i="1"/>
  <c r="M794" i="1"/>
  <c r="M798" i="1"/>
  <c r="M802" i="1"/>
  <c r="M806" i="1"/>
  <c r="G774" i="1"/>
  <c r="G778" i="1"/>
  <c r="G782" i="1"/>
  <c r="G786" i="1"/>
  <c r="G790" i="1"/>
  <c r="M792" i="1"/>
  <c r="G794" i="1"/>
  <c r="M796" i="1"/>
  <c r="G798" i="1"/>
  <c r="M800" i="1"/>
  <c r="G802" i="1"/>
  <c r="M804" i="1"/>
  <c r="G806" i="1"/>
  <c r="G677" i="1"/>
  <c r="G685" i="1"/>
  <c r="G689" i="1"/>
  <c r="G661" i="1"/>
  <c r="M669" i="1"/>
  <c r="G670" i="1"/>
  <c r="G665" i="1"/>
  <c r="M685" i="1"/>
  <c r="G686" i="1"/>
  <c r="G653" i="1"/>
  <c r="G657" i="1"/>
  <c r="G663" i="1"/>
  <c r="M664" i="1"/>
  <c r="G681" i="1"/>
  <c r="M653" i="1"/>
  <c r="G654" i="1"/>
  <c r="G669" i="1"/>
  <c r="G673" i="1"/>
  <c r="G679" i="1"/>
  <c r="M680" i="1"/>
  <c r="M652" i="1"/>
  <c r="M657" i="1"/>
  <c r="G658" i="1"/>
  <c r="G667" i="1"/>
  <c r="M668" i="1"/>
  <c r="M673" i="1"/>
  <c r="G674" i="1"/>
  <c r="G683" i="1"/>
  <c r="M684" i="1"/>
  <c r="M689" i="1"/>
  <c r="G690" i="1"/>
  <c r="G655" i="1"/>
  <c r="M656" i="1"/>
  <c r="M661" i="1"/>
  <c r="G662" i="1"/>
  <c r="G671" i="1"/>
  <c r="M672" i="1"/>
  <c r="M677" i="1"/>
  <c r="G678" i="1"/>
  <c r="G687" i="1"/>
  <c r="M688" i="1"/>
  <c r="G659" i="1"/>
  <c r="M660" i="1"/>
  <c r="M665" i="1"/>
  <c r="G666" i="1"/>
  <c r="G675" i="1"/>
  <c r="M676" i="1"/>
  <c r="M681" i="1"/>
  <c r="G682" i="1"/>
  <c r="G691" i="1"/>
  <c r="M692" i="1"/>
  <c r="M655" i="1"/>
  <c r="M659" i="1"/>
  <c r="M663" i="1"/>
  <c r="M667" i="1"/>
  <c r="M671" i="1"/>
  <c r="M675" i="1"/>
  <c r="M687" i="1"/>
  <c r="M691" i="1"/>
  <c r="G652" i="1"/>
  <c r="M654" i="1"/>
  <c r="G656" i="1"/>
  <c r="M658" i="1"/>
  <c r="G660" i="1"/>
  <c r="M662" i="1"/>
  <c r="G664" i="1"/>
  <c r="M666" i="1"/>
  <c r="G668" i="1"/>
  <c r="M670" i="1"/>
  <c r="G672" i="1"/>
  <c r="M674" i="1"/>
  <c r="G676" i="1"/>
  <c r="M678" i="1"/>
  <c r="G680" i="1"/>
  <c r="M682" i="1"/>
  <c r="G684" i="1"/>
  <c r="M686" i="1"/>
  <c r="G688" i="1"/>
  <c r="M690" i="1"/>
  <c r="G692" i="1"/>
  <c r="M679" i="1"/>
  <c r="M683" i="1"/>
  <c r="G553" i="1"/>
  <c r="M505" i="1"/>
  <c r="G540" i="1"/>
  <c r="G549" i="1"/>
  <c r="M552" i="1"/>
  <c r="M546" i="1"/>
  <c r="G545" i="1"/>
  <c r="M502" i="1"/>
  <c r="G544" i="1"/>
  <c r="M550" i="1"/>
  <c r="G499" i="1"/>
  <c r="G501" i="1"/>
  <c r="G506" i="1"/>
  <c r="G541" i="1"/>
  <c r="M542" i="1"/>
  <c r="M545" i="1"/>
  <c r="G546" i="1"/>
  <c r="M548" i="1"/>
  <c r="M551" i="1"/>
  <c r="G552" i="1"/>
  <c r="M543" i="1"/>
  <c r="M540" i="1"/>
  <c r="M547" i="1"/>
  <c r="M549" i="1"/>
  <c r="G511" i="1"/>
  <c r="G513" i="1"/>
  <c r="G515" i="1"/>
  <c r="G517" i="1"/>
  <c r="M519" i="1"/>
  <c r="M541" i="1"/>
  <c r="G542" i="1"/>
  <c r="M544" i="1"/>
  <c r="G548" i="1"/>
  <c r="G551" i="1"/>
  <c r="M553" i="1"/>
  <c r="M554" i="1"/>
  <c r="G508" i="1"/>
  <c r="M498" i="1"/>
  <c r="G502" i="1"/>
  <c r="G504" i="1"/>
  <c r="M504" i="1"/>
  <c r="G507" i="1"/>
  <c r="G509" i="1"/>
  <c r="M510" i="1"/>
  <c r="M514" i="1"/>
  <c r="M518" i="1"/>
  <c r="M522" i="1"/>
  <c r="G543" i="1"/>
  <c r="G547" i="1"/>
  <c r="G550" i="1"/>
  <c r="G554" i="1"/>
  <c r="G503" i="1"/>
  <c r="M509" i="1"/>
  <c r="M520" i="1"/>
  <c r="G498" i="1"/>
  <c r="G500" i="1"/>
  <c r="M501" i="1"/>
  <c r="G505" i="1"/>
  <c r="M506" i="1"/>
  <c r="G510" i="1"/>
  <c r="G512" i="1"/>
  <c r="M513" i="1"/>
  <c r="G514" i="1"/>
  <c r="G516" i="1"/>
  <c r="M517" i="1"/>
  <c r="G518" i="1"/>
  <c r="G520" i="1"/>
  <c r="G521" i="1"/>
  <c r="M500" i="1"/>
  <c r="M508" i="1"/>
  <c r="M512" i="1"/>
  <c r="M516" i="1"/>
  <c r="M499" i="1"/>
  <c r="M503" i="1"/>
  <c r="M507" i="1"/>
  <c r="M511" i="1"/>
  <c r="M515" i="1"/>
  <c r="G519" i="1"/>
  <c r="M521" i="1"/>
  <c r="G522" i="1"/>
</calcChain>
</file>

<file path=xl/sharedStrings.xml><?xml version="1.0" encoding="utf-8"?>
<sst xmlns="http://schemas.openxmlformats.org/spreadsheetml/2006/main" count="1910" uniqueCount="670">
  <si>
    <t>CUCCIOLI   FEMMINILE</t>
  </si>
  <si>
    <t>POS.</t>
  </si>
  <si>
    <t>PETT.</t>
  </si>
  <si>
    <t>Cognome</t>
  </si>
  <si>
    <t>Nome</t>
  </si>
  <si>
    <t>Società</t>
  </si>
  <si>
    <t>Anno</t>
  </si>
  <si>
    <t xml:space="preserve">TOTALE </t>
  </si>
  <si>
    <t>1°gara</t>
  </si>
  <si>
    <t>2°gara</t>
  </si>
  <si>
    <t>3°gara</t>
  </si>
  <si>
    <t>4°gara</t>
  </si>
  <si>
    <t>5°gara</t>
  </si>
  <si>
    <t>N. GARE</t>
  </si>
  <si>
    <t>DE NARD</t>
  </si>
  <si>
    <t>CHIARA</t>
  </si>
  <si>
    <t>Atletica Lamon A.S.D.</t>
  </si>
  <si>
    <t>SPADA</t>
  </si>
  <si>
    <t>GINEVRA</t>
  </si>
  <si>
    <t>PANIZZON</t>
  </si>
  <si>
    <t>ALICE</t>
  </si>
  <si>
    <t>G.S. Castionese</t>
  </si>
  <si>
    <t>CASAGRANDA</t>
  </si>
  <si>
    <t>GIORGIA</t>
  </si>
  <si>
    <t>U. S. Aquilotti Pelos Asd</t>
  </si>
  <si>
    <t>GIAZZON</t>
  </si>
  <si>
    <t>EMILIE</t>
  </si>
  <si>
    <t>Pol. Santa Giustina</t>
  </si>
  <si>
    <t>CABERLOTTO</t>
  </si>
  <si>
    <t>VITTORIA</t>
  </si>
  <si>
    <t>A.S.D. G.S. Astra</t>
  </si>
  <si>
    <t>FACEN</t>
  </si>
  <si>
    <t>ASIA</t>
  </si>
  <si>
    <t>SOMACAL</t>
  </si>
  <si>
    <t>STELLA</t>
  </si>
  <si>
    <t>G. S. la Piave 2000</t>
  </si>
  <si>
    <t>FANEO</t>
  </si>
  <si>
    <t>GAIA</t>
  </si>
  <si>
    <t>RADAMONDO</t>
  </si>
  <si>
    <t>GLICIDIO</t>
  </si>
  <si>
    <t>GLORIA</t>
  </si>
  <si>
    <t>SPECIA</t>
  </si>
  <si>
    <t>NORA</t>
  </si>
  <si>
    <t>MIONE</t>
  </si>
  <si>
    <t>NOA</t>
  </si>
  <si>
    <t>A.S.D. U. S. Cesio</t>
  </si>
  <si>
    <t>RESENTE</t>
  </si>
  <si>
    <t>Atletica Cortina</t>
  </si>
  <si>
    <t>ZANDOMENEGO</t>
  </si>
  <si>
    <t>SOFIA</t>
  </si>
  <si>
    <t>RECALCHI</t>
  </si>
  <si>
    <t>CAROLINA</t>
  </si>
  <si>
    <t>Enal Sport Villaga A.S.D.</t>
  </si>
  <si>
    <t>MONDIN</t>
  </si>
  <si>
    <t>ANNA</t>
  </si>
  <si>
    <t>CHERUBIN</t>
  </si>
  <si>
    <t>PETRA</t>
  </si>
  <si>
    <t>MALACARNE</t>
  </si>
  <si>
    <t>AURORA</t>
  </si>
  <si>
    <t>LIMANA</t>
  </si>
  <si>
    <t>Atletica Trichiana Asd</t>
  </si>
  <si>
    <t>DE MARTINI</t>
  </si>
  <si>
    <t>SERENA</t>
  </si>
  <si>
    <t>OLIVIER</t>
  </si>
  <si>
    <t>AGATA</t>
  </si>
  <si>
    <t>COLDEBELLA</t>
  </si>
  <si>
    <t>MARTINA</t>
  </si>
  <si>
    <t>COSTA</t>
  </si>
  <si>
    <t>ELISA</t>
  </si>
  <si>
    <t>OFFREDI</t>
  </si>
  <si>
    <t>GIOIA</t>
  </si>
  <si>
    <t>PERUZ</t>
  </si>
  <si>
    <t>GONGOLO</t>
  </si>
  <si>
    <t>GEMMA</t>
  </si>
  <si>
    <t>CAVACECE</t>
  </si>
  <si>
    <t>ANGELICA</t>
  </si>
  <si>
    <t>LUBAN</t>
  </si>
  <si>
    <t>TESSARO</t>
  </si>
  <si>
    <t>DEOLA THORPE</t>
  </si>
  <si>
    <t>AZZURRA</t>
  </si>
  <si>
    <t>Atletica Agordina</t>
  </si>
  <si>
    <t>BEE</t>
  </si>
  <si>
    <t>ILARIA</t>
  </si>
  <si>
    <t>MALTEMPO</t>
  </si>
  <si>
    <t>MELISSA</t>
  </si>
  <si>
    <t>HOFER</t>
  </si>
  <si>
    <t>A.S. Pozzale</t>
  </si>
  <si>
    <t>ANDREAZZA</t>
  </si>
  <si>
    <t>EMMA</t>
  </si>
  <si>
    <t>PULTRONE</t>
  </si>
  <si>
    <t>CENGIA</t>
  </si>
  <si>
    <t>NINA</t>
  </si>
  <si>
    <t>FENT</t>
  </si>
  <si>
    <t>SUSANNA</t>
  </si>
  <si>
    <t>TOLLARDO</t>
  </si>
  <si>
    <t>ANNIE BEATRICE</t>
  </si>
  <si>
    <t>CESA</t>
  </si>
  <si>
    <t>BEATRICE</t>
  </si>
  <si>
    <t>ZONTA</t>
  </si>
  <si>
    <t>DE PELLEGRIN</t>
  </si>
  <si>
    <t>MEDEA</t>
  </si>
  <si>
    <t>DAL ZOTTO</t>
  </si>
  <si>
    <t>TORTA</t>
  </si>
  <si>
    <t>ANGELA</t>
  </si>
  <si>
    <t>ELENA</t>
  </si>
  <si>
    <t>DE BIASI</t>
  </si>
  <si>
    <t>SARA</t>
  </si>
  <si>
    <t>LARESE PRATA</t>
  </si>
  <si>
    <t>ALESSIA</t>
  </si>
  <si>
    <t>MASCOLO</t>
  </si>
  <si>
    <t>PENELOPE</t>
  </si>
  <si>
    <t>Atletica Zoldo A.S.D.</t>
  </si>
  <si>
    <t>BALZAN</t>
  </si>
  <si>
    <t>IRENE</t>
  </si>
  <si>
    <t>SACCHET</t>
  </si>
  <si>
    <t>EVA</t>
  </si>
  <si>
    <t>VEDANA</t>
  </si>
  <si>
    <t>GIADA</t>
  </si>
  <si>
    <t>AGOSTINETTO</t>
  </si>
  <si>
    <t>MIA</t>
  </si>
  <si>
    <t>U.S. Virtus Nemeggio</t>
  </si>
  <si>
    <t>FRANCESCANGELI</t>
  </si>
  <si>
    <t>MAYA</t>
  </si>
  <si>
    <t>NUSSIO</t>
  </si>
  <si>
    <t>CRISTINA</t>
  </si>
  <si>
    <t>CUCCIOLI   MASCHILE</t>
  </si>
  <si>
    <t>TOTALE</t>
  </si>
  <si>
    <t>MIGLIETTA</t>
  </si>
  <si>
    <t>MAURO</t>
  </si>
  <si>
    <t>MOINO</t>
  </si>
  <si>
    <t>ROBERTO</t>
  </si>
  <si>
    <t>RAUL</t>
  </si>
  <si>
    <t>ANDREANI</t>
  </si>
  <si>
    <t>MARCO</t>
  </si>
  <si>
    <t>REFFOSCO</t>
  </si>
  <si>
    <t>MATTIA</t>
  </si>
  <si>
    <t>PIZZIN</t>
  </si>
  <si>
    <t>GABRIELE</t>
  </si>
  <si>
    <t>DALLE FESTE</t>
  </si>
  <si>
    <t>MANUEL</t>
  </si>
  <si>
    <t>COLETTI</t>
  </si>
  <si>
    <t>GIOELE</t>
  </si>
  <si>
    <t>FREGONESE</t>
  </si>
  <si>
    <t>RENE`</t>
  </si>
  <si>
    <t>AMBROSINO</t>
  </si>
  <si>
    <t>RUBEN</t>
  </si>
  <si>
    <t>MENEL</t>
  </si>
  <si>
    <t>ANDREA</t>
  </si>
  <si>
    <t>SAVELLI</t>
  </si>
  <si>
    <t>RICCARDO</t>
  </si>
  <si>
    <t>TATONETTI</t>
  </si>
  <si>
    <t>COSTANTIN</t>
  </si>
  <si>
    <t>GIACOMO</t>
  </si>
  <si>
    <t>MARTINI</t>
  </si>
  <si>
    <t>CHRISTIAN</t>
  </si>
  <si>
    <t>TOMASINI</t>
  </si>
  <si>
    <t>VITTORIO</t>
  </si>
  <si>
    <t>BARATTIN</t>
  </si>
  <si>
    <t>ALEX</t>
  </si>
  <si>
    <t>CANALI</t>
  </si>
  <si>
    <t>BORDIN</t>
  </si>
  <si>
    <t>TOMMASO</t>
  </si>
  <si>
    <t>PIETRO</t>
  </si>
  <si>
    <t>MOGNOL</t>
  </si>
  <si>
    <t>FRANCESCO</t>
  </si>
  <si>
    <t>AGRICOLA</t>
  </si>
  <si>
    <t>LEONARDO</t>
  </si>
  <si>
    <t>DAL PAOS</t>
  </si>
  <si>
    <t>FEDERICO</t>
  </si>
  <si>
    <t>DAL MOLIN</t>
  </si>
  <si>
    <t>LIAM</t>
  </si>
  <si>
    <t>SCOLA</t>
  </si>
  <si>
    <t>DEVIS</t>
  </si>
  <si>
    <t>LORENZET</t>
  </si>
  <si>
    <t>DANIEL</t>
  </si>
  <si>
    <t>CELOT</t>
  </si>
  <si>
    <t>ELIO</t>
  </si>
  <si>
    <t>LORIS</t>
  </si>
  <si>
    <t>PROSDOCIMO</t>
  </si>
  <si>
    <t>PIVIROTTO</t>
  </si>
  <si>
    <t>LARESE CELLA</t>
  </si>
  <si>
    <t>KEVIN</t>
  </si>
  <si>
    <t>MASOCH</t>
  </si>
  <si>
    <t>MATTEO</t>
  </si>
  <si>
    <t>CECCOTTO</t>
  </si>
  <si>
    <t>THOMAS</t>
  </si>
  <si>
    <t>STELLATO</t>
  </si>
  <si>
    <t>NICOLA</t>
  </si>
  <si>
    <t>TIBOLLA</t>
  </si>
  <si>
    <t>ENAPAY</t>
  </si>
  <si>
    <t>DE ROCCO</t>
  </si>
  <si>
    <t>CESARE</t>
  </si>
  <si>
    <t>SOSSAI</t>
  </si>
  <si>
    <t>ENRICO</t>
  </si>
  <si>
    <t>DAL FARRA</t>
  </si>
  <si>
    <t>EMANUELE</t>
  </si>
  <si>
    <t>PAULETTI</t>
  </si>
  <si>
    <t>GIACOMO ANTONIO</t>
  </si>
  <si>
    <t>ISMA</t>
  </si>
  <si>
    <t>RANALDO</t>
  </si>
  <si>
    <t>ANTONIO</t>
  </si>
  <si>
    <t>DAL PONT</t>
  </si>
  <si>
    <t>ALESSANDRO</t>
  </si>
  <si>
    <t>COLLE</t>
  </si>
  <si>
    <t>LORENZO</t>
  </si>
  <si>
    <t>TRICHES</t>
  </si>
  <si>
    <t>BATTISTON</t>
  </si>
  <si>
    <t>MICHELE</t>
  </si>
  <si>
    <t>CANDEAGO</t>
  </si>
  <si>
    <t>SIMONE</t>
  </si>
  <si>
    <t>LUMINA</t>
  </si>
  <si>
    <t>DIEGO</t>
  </si>
  <si>
    <t>MINELLA</t>
  </si>
  <si>
    <t>BONDAVALLI</t>
  </si>
  <si>
    <t>MARSURA</t>
  </si>
  <si>
    <t>EMILIANO</t>
  </si>
  <si>
    <t>DE LUCA</t>
  </si>
  <si>
    <t>DEOLA</t>
  </si>
  <si>
    <t>D`INCA`</t>
  </si>
  <si>
    <t>ESORDIENTI FEMMINILE</t>
  </si>
  <si>
    <t>TONET</t>
  </si>
  <si>
    <t>DILETTA</t>
  </si>
  <si>
    <t>CIMA</t>
  </si>
  <si>
    <t>MIRIAM</t>
  </si>
  <si>
    <t>DAL MAS</t>
  </si>
  <si>
    <t>VIOLA</t>
  </si>
  <si>
    <t>UBERTI</t>
  </si>
  <si>
    <t>LETIZIA</t>
  </si>
  <si>
    <t>POLLONI</t>
  </si>
  <si>
    <t>SAMANTA</t>
  </si>
  <si>
    <t>DE COL</t>
  </si>
  <si>
    <t>LAVINIA MARIA</t>
  </si>
  <si>
    <t>PICCOLOTTO</t>
  </si>
  <si>
    <t>BELLUSCI</t>
  </si>
  <si>
    <t>MAINARDI</t>
  </si>
  <si>
    <t>IOLE</t>
  </si>
  <si>
    <t>BELLI</t>
  </si>
  <si>
    <t>REBULI</t>
  </si>
  <si>
    <t>LINDA</t>
  </si>
  <si>
    <t>DA SACCO</t>
  </si>
  <si>
    <t>MARTA</t>
  </si>
  <si>
    <t>FELTRIN</t>
  </si>
  <si>
    <t>CARGNEL</t>
  </si>
  <si>
    <t>CECILIA</t>
  </si>
  <si>
    <t>MILONE</t>
  </si>
  <si>
    <t>DAMIN</t>
  </si>
  <si>
    <t>VANESSA</t>
  </si>
  <si>
    <t>ZADRA</t>
  </si>
  <si>
    <t>GIRARDINI</t>
  </si>
  <si>
    <t>AGNESE</t>
  </si>
  <si>
    <t>ZANELLA</t>
  </si>
  <si>
    <t>GRETA</t>
  </si>
  <si>
    <t>PEROTTO</t>
  </si>
  <si>
    <t>LARA GIULIA</t>
  </si>
  <si>
    <t>STOLFO</t>
  </si>
  <si>
    <t>MARIANNA</t>
  </si>
  <si>
    <t>BELLUMAT</t>
  </si>
  <si>
    <t>DE PAOLI</t>
  </si>
  <si>
    <t>STEFANIA</t>
  </si>
  <si>
    <t>BARP</t>
  </si>
  <si>
    <t>SILVIA</t>
  </si>
  <si>
    <t>LIDIA</t>
  </si>
  <si>
    <t>ARGENTA</t>
  </si>
  <si>
    <t>ZOE</t>
  </si>
  <si>
    <t>RIT.</t>
  </si>
  <si>
    <t>LOCKIE</t>
  </si>
  <si>
    <t>JULIA</t>
  </si>
  <si>
    <t>CASTELLANO VARONA</t>
  </si>
  <si>
    <t>BLANCA ISA</t>
  </si>
  <si>
    <t>DALLA LIBERA</t>
  </si>
  <si>
    <t>G. S. Quantin</t>
  </si>
  <si>
    <t>GNECH</t>
  </si>
  <si>
    <t>VALENTINA</t>
  </si>
  <si>
    <t>DE MIN</t>
  </si>
  <si>
    <t>ELISABETTA</t>
  </si>
  <si>
    <t>RIT</t>
  </si>
  <si>
    <t>IOAN</t>
  </si>
  <si>
    <t>GIULIA</t>
  </si>
  <si>
    <t>BERNARDI</t>
  </si>
  <si>
    <t>ELEONORA</t>
  </si>
  <si>
    <t>DALLA GASPERINA</t>
  </si>
  <si>
    <t>ACHILLEA</t>
  </si>
  <si>
    <t>AZZALINI</t>
  </si>
  <si>
    <t>CASON</t>
  </si>
  <si>
    <t>CATERINA</t>
  </si>
  <si>
    <t>MORELLI BIZZOTTO</t>
  </si>
  <si>
    <t>LARA</t>
  </si>
  <si>
    <t>ESORDIENTI MASCHILE</t>
  </si>
  <si>
    <t>NICOLO`</t>
  </si>
  <si>
    <t>MACCAGNAN</t>
  </si>
  <si>
    <t>BOGNO</t>
  </si>
  <si>
    <t>SAMUELE</t>
  </si>
  <si>
    <t>NATHAN</t>
  </si>
  <si>
    <t>MANOLO</t>
  </si>
  <si>
    <t>DA COL</t>
  </si>
  <si>
    <t>SENI</t>
  </si>
  <si>
    <t>SAMUEL</t>
  </si>
  <si>
    <t>JABRI</t>
  </si>
  <si>
    <t>JIHAD</t>
  </si>
  <si>
    <t>FONTANIVE</t>
  </si>
  <si>
    <t>PETERLE</t>
  </si>
  <si>
    <t>BASSANELLO</t>
  </si>
  <si>
    <t>ZENO</t>
  </si>
  <si>
    <t>BRESSAN</t>
  </si>
  <si>
    <t>RASO</t>
  </si>
  <si>
    <t>GIROLAMO</t>
  </si>
  <si>
    <t>BOTTEGA</t>
  </si>
  <si>
    <t>DAVIDE</t>
  </si>
  <si>
    <t>ROCCA</t>
  </si>
  <si>
    <t>SAHEL</t>
  </si>
  <si>
    <t>DE LAZZER</t>
  </si>
  <si>
    <t>LUCA</t>
  </si>
  <si>
    <t>BERTOLINI</t>
  </si>
  <si>
    <t>STEVE</t>
  </si>
  <si>
    <t>ZANCANER</t>
  </si>
  <si>
    <t>MANUEL TUAN</t>
  </si>
  <si>
    <t>DEL FAVERO</t>
  </si>
  <si>
    <t>GAZ</t>
  </si>
  <si>
    <t>LUIGI</t>
  </si>
  <si>
    <t>NICCOLO`</t>
  </si>
  <si>
    <t>MERCEDES CRUZ</t>
  </si>
  <si>
    <t>ERICK</t>
  </si>
  <si>
    <t>MANCIN</t>
  </si>
  <si>
    <t>TURRIN</t>
  </si>
  <si>
    <t>GIANLUCA</t>
  </si>
  <si>
    <t>PIOLO</t>
  </si>
  <si>
    <t>FAVERO</t>
  </si>
  <si>
    <t>GABRIELE MAURIZIO</t>
  </si>
  <si>
    <t>DE CET</t>
  </si>
  <si>
    <t>CELISLAMI</t>
  </si>
  <si>
    <t>DENIS</t>
  </si>
  <si>
    <t>BARBIERO</t>
  </si>
  <si>
    <t>ROLD</t>
  </si>
  <si>
    <t>ZAMPOLINI</t>
  </si>
  <si>
    <t>LIRA</t>
  </si>
  <si>
    <t>CONTE</t>
  </si>
  <si>
    <t>FILIPPO</t>
  </si>
  <si>
    <t>DA CANAL</t>
  </si>
  <si>
    <t>NICOLAS</t>
  </si>
  <si>
    <t>PERRUSO</t>
  </si>
  <si>
    <t>RAGAZZI FEMMINILE</t>
  </si>
  <si>
    <t>LUCIA</t>
  </si>
  <si>
    <t>FRIZ</t>
  </si>
  <si>
    <t>ALYSSA</t>
  </si>
  <si>
    <t>MARGHERITA</t>
  </si>
  <si>
    <t>CASTELLAZ</t>
  </si>
  <si>
    <t>ROSSI</t>
  </si>
  <si>
    <t>MATHILDA</t>
  </si>
  <si>
    <t>MANCINI</t>
  </si>
  <si>
    <t>MALIKA</t>
  </si>
  <si>
    <t>SOPPELSA</t>
  </si>
  <si>
    <t>LAILA</t>
  </si>
  <si>
    <t>DEL DIN</t>
  </si>
  <si>
    <t>SIRIA</t>
  </si>
  <si>
    <t>VISENTINI</t>
  </si>
  <si>
    <t>PELLEGRINON</t>
  </si>
  <si>
    <t>FANTINEL</t>
  </si>
  <si>
    <t>MATILDE</t>
  </si>
  <si>
    <t>BUDEL</t>
  </si>
  <si>
    <t>REBECCA</t>
  </si>
  <si>
    <t>PRIZZON</t>
  </si>
  <si>
    <t>DOLMEN</t>
  </si>
  <si>
    <t>RESENTERRA</t>
  </si>
  <si>
    <t>SAVARIS</t>
  </si>
  <si>
    <t>MARA</t>
  </si>
  <si>
    <t>NICOLE</t>
  </si>
  <si>
    <t>GAIO POLETTI</t>
  </si>
  <si>
    <t>ARIANNA</t>
  </si>
  <si>
    <t>CURTO</t>
  </si>
  <si>
    <t>ZARDINI</t>
  </si>
  <si>
    <t>A.S. Vodo</t>
  </si>
  <si>
    <t>BELLUS</t>
  </si>
  <si>
    <t>MERY</t>
  </si>
  <si>
    <t>VEDOVA</t>
  </si>
  <si>
    <t>DE PASQUAL</t>
  </si>
  <si>
    <t>CARLOTTA</t>
  </si>
  <si>
    <t>ZOPPE`</t>
  </si>
  <si>
    <t>IBRAHIMI</t>
  </si>
  <si>
    <t>ASSIA</t>
  </si>
  <si>
    <t>DAL POZZOLO</t>
  </si>
  <si>
    <t>VIEL</t>
  </si>
  <si>
    <t>BENEDETTA</t>
  </si>
  <si>
    <t>COLLAZUOL</t>
  </si>
  <si>
    <t>MOIRA</t>
  </si>
  <si>
    <t>BOGO</t>
  </si>
  <si>
    <t>RAGAZZI MASCHILE</t>
  </si>
  <si>
    <t>PELLIZZAROLI</t>
  </si>
  <si>
    <t>ABRAHAM ROBERT</t>
  </si>
  <si>
    <t>BURIGO</t>
  </si>
  <si>
    <t>MARIO</t>
  </si>
  <si>
    <t>GHEDINA</t>
  </si>
  <si>
    <t>MENEGAZZO</t>
  </si>
  <si>
    <t>GIORGIO</t>
  </si>
  <si>
    <t>DA ROLD</t>
  </si>
  <si>
    <t>GABRIEL</t>
  </si>
  <si>
    <t>ISMAELE</t>
  </si>
  <si>
    <t>COLUSSI</t>
  </si>
  <si>
    <t>DEVID</t>
  </si>
  <si>
    <t>SIMEONI</t>
  </si>
  <si>
    <t>DYLAN</t>
  </si>
  <si>
    <t>DENICOLO`</t>
  </si>
  <si>
    <t>MIRCO</t>
  </si>
  <si>
    <t>SCHIEVENIN</t>
  </si>
  <si>
    <t>DELLA VECCHIA</t>
  </si>
  <si>
    <t>BORTOT</t>
  </si>
  <si>
    <t>CARDO AMIEL</t>
  </si>
  <si>
    <t>FATTOREL</t>
  </si>
  <si>
    <t>CECCON</t>
  </si>
  <si>
    <t>ALBERTO</t>
  </si>
  <si>
    <t>MARTINO</t>
  </si>
  <si>
    <t>MAIONI</t>
  </si>
  <si>
    <t>CANOVA</t>
  </si>
  <si>
    <t>DAVID</t>
  </si>
  <si>
    <t>MINUTE</t>
  </si>
  <si>
    <t>ISACCO</t>
  </si>
  <si>
    <t>MARCELLO</t>
  </si>
  <si>
    <t>BONONI</t>
  </si>
  <si>
    <t>DARIO</t>
  </si>
  <si>
    <t>MENEGUZ</t>
  </si>
  <si>
    <t>ELIA</t>
  </si>
  <si>
    <t>PADOVAN</t>
  </si>
  <si>
    <t>SEBASTIANO</t>
  </si>
  <si>
    <t>PIAZZA</t>
  </si>
  <si>
    <t>BELLOMO</t>
  </si>
  <si>
    <t>GASPARI</t>
  </si>
  <si>
    <t>ERBA FALCO</t>
  </si>
  <si>
    <t>MARTIN ALEJANDRO</t>
  </si>
  <si>
    <t>PACIARIELLO</t>
  </si>
  <si>
    <t>ARSENI</t>
  </si>
  <si>
    <t>PEROSINI</t>
  </si>
  <si>
    <t>PALMAS</t>
  </si>
  <si>
    <t>FACCHIN</t>
  </si>
  <si>
    <t>CADETTI FEMMINILE</t>
  </si>
  <si>
    <t>BERTAGNO</t>
  </si>
  <si>
    <t>BALEST</t>
  </si>
  <si>
    <t>MINIUTTI</t>
  </si>
  <si>
    <t>Atleticadore-Giocallena Asd</t>
  </si>
  <si>
    <t>GERARDINI</t>
  </si>
  <si>
    <t>MIRTA</t>
  </si>
  <si>
    <t>CALABRETTO</t>
  </si>
  <si>
    <t>HELLEN</t>
  </si>
  <si>
    <t>BERTELLE</t>
  </si>
  <si>
    <t>MELPIGNANO</t>
  </si>
  <si>
    <t>DE RIZ</t>
  </si>
  <si>
    <t>AMELIE</t>
  </si>
  <si>
    <t>MAZZOCCO</t>
  </si>
  <si>
    <t>VERONICA</t>
  </si>
  <si>
    <t>VALMASSOI</t>
  </si>
  <si>
    <t>SCHENA</t>
  </si>
  <si>
    <t>D`INCAU</t>
  </si>
  <si>
    <t>GILLARDUZZI</t>
  </si>
  <si>
    <t>ZAMBON</t>
  </si>
  <si>
    <t>RACHELE</t>
  </si>
  <si>
    <t>SCAPINELLO</t>
  </si>
  <si>
    <t>GIOVANNA</t>
  </si>
  <si>
    <t>DAI PRA`</t>
  </si>
  <si>
    <t>MORENA</t>
  </si>
  <si>
    <t>ZANIVAN</t>
  </si>
  <si>
    <t>PARAZZI</t>
  </si>
  <si>
    <t>DE COLLE</t>
  </si>
  <si>
    <t>ZUCCOLOTTO</t>
  </si>
  <si>
    <t>FIABANE</t>
  </si>
  <si>
    <t>CADETTI MASCHILE</t>
  </si>
  <si>
    <t>STOCCHERO</t>
  </si>
  <si>
    <t>RIPOSI</t>
  </si>
  <si>
    <t>IVAN</t>
  </si>
  <si>
    <t>FURLAN</t>
  </si>
  <si>
    <t>VOTTA</t>
  </si>
  <si>
    <t>RIZZOTTO</t>
  </si>
  <si>
    <t>PORTA</t>
  </si>
  <si>
    <t>MASSIMO</t>
  </si>
  <si>
    <t>ARNOLDO</t>
  </si>
  <si>
    <t>GIORDANO</t>
  </si>
  <si>
    <t>SERAFINI</t>
  </si>
  <si>
    <t>MENIA CADORE</t>
  </si>
  <si>
    <t>SIMONE RENATO</t>
  </si>
  <si>
    <t>ZABOT</t>
  </si>
  <si>
    <t>PETITTO</t>
  </si>
  <si>
    <t>PREVERIN</t>
  </si>
  <si>
    <t>MORETTI</t>
  </si>
  <si>
    <t>COLLODEL</t>
  </si>
  <si>
    <t>MORGAN</t>
  </si>
  <si>
    <t>BERTOLDI</t>
  </si>
  <si>
    <t>TOBIA</t>
  </si>
  <si>
    <t>D`AGOSTINI</t>
  </si>
  <si>
    <t>LUZZATO</t>
  </si>
  <si>
    <t>PRIMOLAN</t>
  </si>
  <si>
    <t>ALLIEVI FEMMINILE</t>
  </si>
  <si>
    <t>LEILA</t>
  </si>
  <si>
    <t>BUOGO</t>
  </si>
  <si>
    <t>ZAMPIERI</t>
  </si>
  <si>
    <t>DE CARLI</t>
  </si>
  <si>
    <t>DE BACCO</t>
  </si>
  <si>
    <t>PEDOL</t>
  </si>
  <si>
    <t>FUSINA</t>
  </si>
  <si>
    <t>FONTANELLA</t>
  </si>
  <si>
    <t>DA PRA</t>
  </si>
  <si>
    <t>TITTOTO</t>
  </si>
  <si>
    <t>CARMEN</t>
  </si>
  <si>
    <t>ILARY</t>
  </si>
  <si>
    <t>DE CIA</t>
  </si>
  <si>
    <t>ERICA</t>
  </si>
  <si>
    <t>D` INCA`</t>
  </si>
  <si>
    <t>FRADA</t>
  </si>
  <si>
    <t>SARAH</t>
  </si>
  <si>
    <t>JUNIORES FEMMINILE</t>
  </si>
  <si>
    <t>ROSSA</t>
  </si>
  <si>
    <t>SHEETAL</t>
  </si>
  <si>
    <t>MARCER</t>
  </si>
  <si>
    <t>BENINCA`</t>
  </si>
  <si>
    <t>CLAUDIA</t>
  </si>
  <si>
    <t>SENIORES FEMMINILE</t>
  </si>
  <si>
    <t>COMIOTTO</t>
  </si>
  <si>
    <t>FRANCESCA</t>
  </si>
  <si>
    <t>MARILENA</t>
  </si>
  <si>
    <t>MATTEN</t>
  </si>
  <si>
    <t>SONIA</t>
  </si>
  <si>
    <t>DA RONCH</t>
  </si>
  <si>
    <t>ALESSANDRA</t>
  </si>
  <si>
    <t>DE COLO`</t>
  </si>
  <si>
    <t>DALLE SASSE</t>
  </si>
  <si>
    <t>DE SALVADOR</t>
  </si>
  <si>
    <t>COLMANET</t>
  </si>
  <si>
    <t>NICOL</t>
  </si>
  <si>
    <t>PISCITELLI</t>
  </si>
  <si>
    <t>ANDREINA</t>
  </si>
  <si>
    <t>DAL MAGRO</t>
  </si>
  <si>
    <t>VALCOZZENA</t>
  </si>
  <si>
    <t>BETTAMIN</t>
  </si>
  <si>
    <t>DALLA BALLA</t>
  </si>
  <si>
    <t>SOLAGNA</t>
  </si>
  <si>
    <t>PELLIZZARI</t>
  </si>
  <si>
    <t>BELKARROUMIA</t>
  </si>
  <si>
    <t>HODA</t>
  </si>
  <si>
    <t>DALLA SANTA</t>
  </si>
  <si>
    <t>GALLINA</t>
  </si>
  <si>
    <t>TODESCO</t>
  </si>
  <si>
    <t>GAIO</t>
  </si>
  <si>
    <t>AMATORI "A" FEMMINILE</t>
  </si>
  <si>
    <t>DAL RÌ</t>
  </si>
  <si>
    <t>FEDERICA</t>
  </si>
  <si>
    <t>GULLO</t>
  </si>
  <si>
    <t>BULF</t>
  </si>
  <si>
    <t>MANUELA</t>
  </si>
  <si>
    <t>DE SIMOI</t>
  </si>
  <si>
    <t>GENNY</t>
  </si>
  <si>
    <t>FABIA</t>
  </si>
  <si>
    <t>EBOLI</t>
  </si>
  <si>
    <t>BRUSATI</t>
  </si>
  <si>
    <t>KETTY</t>
  </si>
  <si>
    <t>DUCATI</t>
  </si>
  <si>
    <t>CASAGRANDE</t>
  </si>
  <si>
    <t>TRUHELKOVA</t>
  </si>
  <si>
    <t>KLARA</t>
  </si>
  <si>
    <t>FESTINI PURLAN</t>
  </si>
  <si>
    <t>G. M. Calalzo Atl Cadore</t>
  </si>
  <si>
    <t>MICHELA</t>
  </si>
  <si>
    <t>TORMEN</t>
  </si>
  <si>
    <t>VALERIA</t>
  </si>
  <si>
    <t>ROSSELLA SUSANNA</t>
  </si>
  <si>
    <t>POLONI</t>
  </si>
  <si>
    <t>POLETTI</t>
  </si>
  <si>
    <t>rit</t>
  </si>
  <si>
    <t>BOLDRIN</t>
  </si>
  <si>
    <t>SABRINA</t>
  </si>
  <si>
    <t>AMATORI "B" FEMMINILE</t>
  </si>
  <si>
    <t>GINA</t>
  </si>
  <si>
    <t>MORO</t>
  </si>
  <si>
    <t>CAMPIGOTTO</t>
  </si>
  <si>
    <t>GIGLIOLA</t>
  </si>
  <si>
    <t>CIAMPOLILLO</t>
  </si>
  <si>
    <t>CINZIA</t>
  </si>
  <si>
    <t>PATENTE</t>
  </si>
  <si>
    <t>PATRIZIA</t>
  </si>
  <si>
    <t>BARBARA</t>
  </si>
  <si>
    <t>BORTOLUZZI</t>
  </si>
  <si>
    <t>MENEGHEL</t>
  </si>
  <si>
    <t>LOAT</t>
  </si>
  <si>
    <t>PICCIN</t>
  </si>
  <si>
    <t>MURER</t>
  </si>
  <si>
    <t>NADIA</t>
  </si>
  <si>
    <t>KATIA</t>
  </si>
  <si>
    <t>SANTAMARIA</t>
  </si>
  <si>
    <t>GUIZZO</t>
  </si>
  <si>
    <t>ENRICA</t>
  </si>
  <si>
    <t>DOLIF</t>
  </si>
  <si>
    <t>ORIETTA</t>
  </si>
  <si>
    <t>VETERANI "A" FEMMINILE</t>
  </si>
  <si>
    <t>PILAT</t>
  </si>
  <si>
    <t>VIVIANA</t>
  </si>
  <si>
    <t>MONICA</t>
  </si>
  <si>
    <t>CASTALDO</t>
  </si>
  <si>
    <t>ANGELINA</t>
  </si>
  <si>
    <t>MARIA TERESA</t>
  </si>
  <si>
    <t>MINOTTO</t>
  </si>
  <si>
    <t>FERNANDA</t>
  </si>
  <si>
    <t>VETERANI "B" FEMMINILE</t>
  </si>
  <si>
    <t>DE BORTOLI</t>
  </si>
  <si>
    <t>CONSUELO</t>
  </si>
  <si>
    <t>COSSALTER</t>
  </si>
  <si>
    <t>MARIA LILIANA</t>
  </si>
  <si>
    <t>SALVAGNO</t>
  </si>
  <si>
    <t>LUIGINA</t>
  </si>
  <si>
    <t>MARIA GRAZIA</t>
  </si>
  <si>
    <t>LUISA</t>
  </si>
  <si>
    <t>AMATORI "B" MASCHILE</t>
  </si>
  <si>
    <t>BOUDALIA</t>
  </si>
  <si>
    <t>SAID</t>
  </si>
  <si>
    <t>LIVIO</t>
  </si>
  <si>
    <t>NFAFTA</t>
  </si>
  <si>
    <t>HAMID</t>
  </si>
  <si>
    <t>EDDY</t>
  </si>
  <si>
    <t>DANIELE</t>
  </si>
  <si>
    <t>CRISTIAN</t>
  </si>
  <si>
    <t>SECCO</t>
  </si>
  <si>
    <t>RAFFAELE</t>
  </si>
  <si>
    <t>PALMINTERI</t>
  </si>
  <si>
    <t>VITTORE</t>
  </si>
  <si>
    <t>DAI PRÀ</t>
  </si>
  <si>
    <t>DINO</t>
  </si>
  <si>
    <t>ORI</t>
  </si>
  <si>
    <t>ALESSIO</t>
  </si>
  <si>
    <t>BASSO</t>
  </si>
  <si>
    <t>LA PLACA</t>
  </si>
  <si>
    <t>PAOLO</t>
  </si>
  <si>
    <t>CLAUDIO</t>
  </si>
  <si>
    <t>CAPPELLETTO</t>
  </si>
  <si>
    <t>MAURIZIO</t>
  </si>
  <si>
    <t>MARCON</t>
  </si>
  <si>
    <t>GIOVANNI</t>
  </si>
  <si>
    <t>TOFFOLI</t>
  </si>
  <si>
    <t>GATTO</t>
  </si>
  <si>
    <t>FABIO</t>
  </si>
  <si>
    <t>OLIVO</t>
  </si>
  <si>
    <t>DE TOFFOL</t>
  </si>
  <si>
    <t>DE BARBA</t>
  </si>
  <si>
    <t>COSTANTINO</t>
  </si>
  <si>
    <t>PRIMO</t>
  </si>
  <si>
    <t>JMMY</t>
  </si>
  <si>
    <t>STEFANO</t>
  </si>
  <si>
    <t>ANTONIOL</t>
  </si>
  <si>
    <t>DANTE</t>
  </si>
  <si>
    <t>EROS</t>
  </si>
  <si>
    <t>IRITTI</t>
  </si>
  <si>
    <t>BALDISSERI</t>
  </si>
  <si>
    <t>ULISSE</t>
  </si>
  <si>
    <t>CRISTIANO</t>
  </si>
  <si>
    <t>SCHENAL</t>
  </si>
  <si>
    <t>GUSMERINI</t>
  </si>
  <si>
    <t>OMAR</t>
  </si>
  <si>
    <t>VANIO</t>
  </si>
  <si>
    <t>LOVATEL</t>
  </si>
  <si>
    <t>GIANNI CARLO</t>
  </si>
  <si>
    <t>DE DEA</t>
  </si>
  <si>
    <t>RUBIN</t>
  </si>
  <si>
    <t>ANDRICH</t>
  </si>
  <si>
    <t>ALLIEVI MASCHILE</t>
  </si>
  <si>
    <t>JUNIORES MASCHILE</t>
  </si>
  <si>
    <t>SENIORES MASCHILE</t>
  </si>
  <si>
    <t>AMATORI "A" MASCHILE</t>
  </si>
  <si>
    <t>VETERANI "A" MASCHILE</t>
  </si>
  <si>
    <t>VETERANI "B" MASCHILE</t>
  </si>
  <si>
    <t>TOTALE GIOVANILE</t>
  </si>
  <si>
    <t>SOCIETA'</t>
  </si>
  <si>
    <t>1°prova</t>
  </si>
  <si>
    <t>2°prova</t>
  </si>
  <si>
    <t>3°prova</t>
  </si>
  <si>
    <t>4°prova</t>
  </si>
  <si>
    <t>5°prova</t>
  </si>
  <si>
    <t>TOTALE ASSOLUTI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</si>
</sst>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4" fontId="2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0" fontId="1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4" fontId="2" fillId="0" borderId="2" xfId="0" applyNumberFormat="1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4" fontId="2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</cellXfs>
  <cellStyles count="1">
    <cellStyle name="Normale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\Desktop\PROVINCIALE\1atle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\Desktop\PROVINCIALE\1PROV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\Desktop\PROVINCIALE\2PROV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\Desktop\PROVINCIALE\3PROV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\Desktop\PROVINCIALE\4PROV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\Desktop\PROVINCIALE\5PR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  <sheetName val="F"/>
    </sheetNames>
    <sheetDataSet>
      <sheetData sheetId="0">
        <row r="3">
          <cell r="C3">
            <v>1</v>
          </cell>
          <cell r="D3" t="str">
            <v xml:space="preserve">BIANCHET </v>
          </cell>
          <cell r="E3" t="str">
            <v>LEONARDO</v>
          </cell>
          <cell r="F3" t="str">
            <v>G. S. Quantin</v>
          </cell>
          <cell r="G3">
            <v>41425</v>
          </cell>
          <cell r="H3" t="str">
            <v>EB028075</v>
          </cell>
          <cell r="I3" t="str">
            <v>Cuccioli M</v>
          </cell>
          <cell r="J3" t="str">
            <v>FIDAL</v>
          </cell>
        </row>
        <row r="4">
          <cell r="C4">
            <v>2</v>
          </cell>
          <cell r="D4" t="str">
            <v>AMBROSINO</v>
          </cell>
          <cell r="E4" t="str">
            <v>RUBEN</v>
          </cell>
          <cell r="F4" t="str">
            <v>Atletica Cortina</v>
          </cell>
          <cell r="G4">
            <v>41288</v>
          </cell>
          <cell r="H4">
            <v>3201140</v>
          </cell>
          <cell r="I4" t="str">
            <v>Cuccioli M</v>
          </cell>
          <cell r="J4" t="str">
            <v>CSI</v>
          </cell>
        </row>
        <row r="5">
          <cell r="C5">
            <v>3</v>
          </cell>
          <cell r="D5" t="str">
            <v>ANDREANI</v>
          </cell>
          <cell r="E5" t="str">
            <v>MARCO</v>
          </cell>
          <cell r="F5" t="str">
            <v>G. S. la Piave 2000</v>
          </cell>
          <cell r="G5">
            <v>41756</v>
          </cell>
          <cell r="H5">
            <v>3205528</v>
          </cell>
          <cell r="I5" t="str">
            <v>Cuccioli M</v>
          </cell>
          <cell r="J5" t="str">
            <v>CSI</v>
          </cell>
        </row>
        <row r="6">
          <cell r="C6">
            <v>4</v>
          </cell>
          <cell r="D6" t="str">
            <v>BARATTIN</v>
          </cell>
          <cell r="E6" t="str">
            <v>ALEX</v>
          </cell>
          <cell r="F6" t="str">
            <v>G.S. Castionese</v>
          </cell>
          <cell r="G6">
            <v>41334</v>
          </cell>
          <cell r="H6">
            <v>3205378</v>
          </cell>
          <cell r="I6" t="str">
            <v>Cuccioli M</v>
          </cell>
          <cell r="J6" t="str">
            <v>CSI</v>
          </cell>
        </row>
        <row r="7">
          <cell r="C7">
            <v>5</v>
          </cell>
          <cell r="D7" t="str">
            <v>BATTISTON</v>
          </cell>
          <cell r="E7" t="str">
            <v>MICHELE</v>
          </cell>
          <cell r="F7" t="str">
            <v>G. S. la Piave 2000</v>
          </cell>
          <cell r="G7">
            <v>41470</v>
          </cell>
          <cell r="H7">
            <v>3205530</v>
          </cell>
          <cell r="I7" t="str">
            <v>Cuccioli M</v>
          </cell>
          <cell r="J7" t="str">
            <v>CSI</v>
          </cell>
        </row>
        <row r="8">
          <cell r="C8">
            <v>6</v>
          </cell>
          <cell r="D8" t="str">
            <v>CANDEAGO</v>
          </cell>
          <cell r="E8" t="str">
            <v>SIMONE</v>
          </cell>
          <cell r="F8" t="str">
            <v>G. S. la Piave 2000</v>
          </cell>
          <cell r="G8">
            <v>41331</v>
          </cell>
          <cell r="H8">
            <v>3205565</v>
          </cell>
          <cell r="I8" t="str">
            <v>Cuccioli M</v>
          </cell>
          <cell r="J8" t="str">
            <v>CSI</v>
          </cell>
        </row>
        <row r="9">
          <cell r="C9">
            <v>7</v>
          </cell>
          <cell r="D9" t="str">
            <v>CECCOTTO</v>
          </cell>
          <cell r="E9" t="str">
            <v>THOMAS</v>
          </cell>
          <cell r="F9" t="str">
            <v>A.S.D. G.S. Astra</v>
          </cell>
          <cell r="G9">
            <v>41891</v>
          </cell>
          <cell r="H9">
            <v>3205495</v>
          </cell>
          <cell r="I9" t="str">
            <v>Cuccioli M</v>
          </cell>
          <cell r="J9" t="str">
            <v>CSI</v>
          </cell>
        </row>
        <row r="10">
          <cell r="C10">
            <v>8</v>
          </cell>
          <cell r="D10" t="str">
            <v>CELOT</v>
          </cell>
          <cell r="E10" t="str">
            <v>ELIO</v>
          </cell>
          <cell r="F10" t="str">
            <v>Pol. Santa Giustina</v>
          </cell>
          <cell r="G10">
            <v>41884</v>
          </cell>
          <cell r="H10">
            <v>3201019</v>
          </cell>
          <cell r="I10" t="str">
            <v>Cuccioli M</v>
          </cell>
          <cell r="J10" t="str">
            <v>CSI</v>
          </cell>
        </row>
        <row r="11">
          <cell r="C11">
            <v>9</v>
          </cell>
          <cell r="D11" t="str">
            <v>COLETTI</v>
          </cell>
          <cell r="E11" t="str">
            <v>GIOELE</v>
          </cell>
          <cell r="F11" t="str">
            <v>U. S. Aquilotti Pelos Asd</v>
          </cell>
          <cell r="G11">
            <v>41391</v>
          </cell>
          <cell r="H11">
            <v>3202049</v>
          </cell>
          <cell r="I11" t="str">
            <v>Cuccioli M</v>
          </cell>
          <cell r="J11" t="str">
            <v>CSI</v>
          </cell>
        </row>
        <row r="12">
          <cell r="C12">
            <v>10</v>
          </cell>
          <cell r="D12" t="str">
            <v>COSTA</v>
          </cell>
          <cell r="E12" t="str">
            <v>LORIS</v>
          </cell>
          <cell r="F12" t="str">
            <v>Atletica Zoldo A.S.D.</v>
          </cell>
          <cell r="G12">
            <v>41861</v>
          </cell>
          <cell r="H12">
            <v>3202309</v>
          </cell>
          <cell r="I12" t="str">
            <v>Cuccioli M</v>
          </cell>
          <cell r="J12" t="str">
            <v>CSI</v>
          </cell>
        </row>
        <row r="13">
          <cell r="C13">
            <v>12</v>
          </cell>
          <cell r="D13" t="str">
            <v>DAL PAOS</v>
          </cell>
          <cell r="E13" t="str">
            <v>FEDERICO</v>
          </cell>
          <cell r="F13" t="str">
            <v>G.S. Castionese</v>
          </cell>
          <cell r="G13">
            <v>41284</v>
          </cell>
          <cell r="H13">
            <v>3205446</v>
          </cell>
          <cell r="I13" t="str">
            <v>Cuccioli M</v>
          </cell>
          <cell r="J13" t="str">
            <v>CSI</v>
          </cell>
        </row>
        <row r="14">
          <cell r="C14">
            <v>13</v>
          </cell>
          <cell r="D14" t="str">
            <v>DE ROCCO</v>
          </cell>
          <cell r="E14" t="str">
            <v>CESARE</v>
          </cell>
          <cell r="F14" t="str">
            <v>Atletica Zoldo A.S.D.</v>
          </cell>
          <cell r="G14">
            <v>41576</v>
          </cell>
          <cell r="H14">
            <v>3201382</v>
          </cell>
          <cell r="I14" t="str">
            <v>Cuccioli M</v>
          </cell>
          <cell r="J14" t="str">
            <v>CSI</v>
          </cell>
        </row>
        <row r="15">
          <cell r="C15">
            <v>14</v>
          </cell>
          <cell r="D15" t="str">
            <v>FREGONESE</v>
          </cell>
          <cell r="E15" t="str">
            <v>RENE`</v>
          </cell>
          <cell r="F15" t="str">
            <v>Atletica Cortina</v>
          </cell>
          <cell r="G15">
            <v>41847</v>
          </cell>
          <cell r="H15">
            <v>3202170</v>
          </cell>
          <cell r="I15" t="str">
            <v>Cuccioli M</v>
          </cell>
          <cell r="J15" t="str">
            <v>CSI</v>
          </cell>
        </row>
        <row r="16">
          <cell r="C16">
            <v>15</v>
          </cell>
          <cell r="D16" t="str">
            <v>ISMA</v>
          </cell>
          <cell r="E16" t="str">
            <v>FRANCESCO</v>
          </cell>
          <cell r="F16" t="str">
            <v>A.S.D. U. S. Cesio</v>
          </cell>
          <cell r="G16">
            <v>41930</v>
          </cell>
          <cell r="H16">
            <v>12601396</v>
          </cell>
          <cell r="I16" t="str">
            <v>Cuccioli M</v>
          </cell>
          <cell r="J16" t="str">
            <v>CSI</v>
          </cell>
        </row>
        <row r="17">
          <cell r="C17">
            <v>16</v>
          </cell>
          <cell r="D17" t="str">
            <v>LARESE CELLA</v>
          </cell>
          <cell r="E17" t="str">
            <v>KEVIN</v>
          </cell>
          <cell r="F17" t="str">
            <v>U. S. Aquilotti Pelos Asd</v>
          </cell>
          <cell r="G17">
            <v>41930</v>
          </cell>
          <cell r="H17">
            <v>3201954</v>
          </cell>
          <cell r="I17" t="str">
            <v>Cuccioli M</v>
          </cell>
          <cell r="J17" t="str">
            <v>CSI</v>
          </cell>
        </row>
        <row r="18">
          <cell r="C18">
            <v>17</v>
          </cell>
          <cell r="D18" t="str">
            <v>LUMINA</v>
          </cell>
          <cell r="E18" t="str">
            <v>DIEGO</v>
          </cell>
          <cell r="F18" t="str">
            <v>G. S. la Piave 2000</v>
          </cell>
          <cell r="G18">
            <v>41536</v>
          </cell>
          <cell r="H18">
            <v>3205567</v>
          </cell>
          <cell r="I18" t="str">
            <v>Cuccioli M</v>
          </cell>
          <cell r="J18" t="str">
            <v>CSI</v>
          </cell>
        </row>
        <row r="19">
          <cell r="C19">
            <v>18</v>
          </cell>
          <cell r="D19" t="str">
            <v>MARTINI</v>
          </cell>
          <cell r="E19" t="str">
            <v>CHRISTIAN</v>
          </cell>
          <cell r="F19" t="str">
            <v>U. S. Aquilotti Pelos Asd</v>
          </cell>
          <cell r="G19">
            <v>41572</v>
          </cell>
          <cell r="H19">
            <v>3200985</v>
          </cell>
          <cell r="I19" t="str">
            <v>Cuccioli M</v>
          </cell>
          <cell r="J19" t="str">
            <v>CSI</v>
          </cell>
        </row>
        <row r="20">
          <cell r="C20">
            <v>19</v>
          </cell>
          <cell r="D20" t="str">
            <v>MASOCH</v>
          </cell>
          <cell r="E20" t="str">
            <v>MATTEO</v>
          </cell>
          <cell r="F20" t="str">
            <v>G. S. la Piave 2000</v>
          </cell>
          <cell r="G20">
            <v>41381</v>
          </cell>
          <cell r="H20">
            <v>3205534</v>
          </cell>
          <cell r="I20" t="str">
            <v>Cuccioli M</v>
          </cell>
          <cell r="J20" t="str">
            <v>CSI</v>
          </cell>
        </row>
        <row r="21">
          <cell r="C21">
            <v>20</v>
          </cell>
          <cell r="D21" t="str">
            <v>MENEL</v>
          </cell>
          <cell r="E21" t="str">
            <v>ANDREA</v>
          </cell>
          <cell r="F21" t="str">
            <v>G. S. la Piave 2000</v>
          </cell>
          <cell r="G21">
            <v>41371</v>
          </cell>
          <cell r="H21">
            <v>3205564</v>
          </cell>
          <cell r="I21" t="str">
            <v>Cuccioli M</v>
          </cell>
          <cell r="J21" t="str">
            <v>CSI</v>
          </cell>
        </row>
        <row r="22">
          <cell r="C22">
            <v>21</v>
          </cell>
          <cell r="D22" t="str">
            <v>MENEL</v>
          </cell>
          <cell r="E22" t="str">
            <v>PIETRO</v>
          </cell>
          <cell r="F22" t="str">
            <v>G. S. la Piave 2000</v>
          </cell>
          <cell r="G22">
            <v>41990</v>
          </cell>
          <cell r="H22">
            <v>3205566</v>
          </cell>
          <cell r="I22" t="str">
            <v>Cuccioli M</v>
          </cell>
          <cell r="J22" t="str">
            <v>CSI</v>
          </cell>
        </row>
        <row r="23">
          <cell r="C23">
            <v>22</v>
          </cell>
          <cell r="D23" t="str">
            <v>MIGLIETTA</v>
          </cell>
          <cell r="E23" t="str">
            <v>MAURO</v>
          </cell>
          <cell r="F23" t="str">
            <v>U. S. Aquilotti Pelos Asd</v>
          </cell>
          <cell r="G23">
            <v>41277</v>
          </cell>
          <cell r="H23">
            <v>3200987</v>
          </cell>
          <cell r="I23" t="str">
            <v>Cuccioli M</v>
          </cell>
          <cell r="J23" t="str">
            <v>CSI</v>
          </cell>
        </row>
        <row r="24">
          <cell r="C24">
            <v>23</v>
          </cell>
          <cell r="D24" t="str">
            <v>MINELLA</v>
          </cell>
          <cell r="E24" t="str">
            <v>CESARE</v>
          </cell>
          <cell r="F24" t="str">
            <v>Pol. Santa Giustina</v>
          </cell>
          <cell r="G24">
            <v>41936</v>
          </cell>
          <cell r="H24">
            <v>3201040</v>
          </cell>
          <cell r="I24" t="str">
            <v>Cuccioli M</v>
          </cell>
          <cell r="J24" t="str">
            <v>CSI</v>
          </cell>
        </row>
        <row r="25">
          <cell r="C25">
            <v>24</v>
          </cell>
          <cell r="D25" t="str">
            <v>MOGNOL</v>
          </cell>
          <cell r="E25" t="str">
            <v>FRANCESCO</v>
          </cell>
          <cell r="F25" t="str">
            <v>G.S. Castionese</v>
          </cell>
          <cell r="G25">
            <v>41633</v>
          </cell>
          <cell r="H25">
            <v>3205455</v>
          </cell>
          <cell r="I25" t="str">
            <v>Cuccioli M</v>
          </cell>
          <cell r="J25" t="str">
            <v>CSI</v>
          </cell>
        </row>
        <row r="26">
          <cell r="C26">
            <v>25</v>
          </cell>
          <cell r="D26" t="str">
            <v>MOINO</v>
          </cell>
          <cell r="E26" t="str">
            <v>ROBERTO</v>
          </cell>
          <cell r="F26" t="str">
            <v>Enal Sport Villaga A.S.D.</v>
          </cell>
          <cell r="G26">
            <v>41491</v>
          </cell>
          <cell r="H26">
            <v>12602212</v>
          </cell>
          <cell r="I26" t="str">
            <v>Cuccioli M</v>
          </cell>
          <cell r="J26" t="str">
            <v>CSI</v>
          </cell>
        </row>
        <row r="27">
          <cell r="C27">
            <v>26</v>
          </cell>
          <cell r="D27" t="str">
            <v>PROSDOCIMO</v>
          </cell>
          <cell r="E27" t="str">
            <v>GABRIELE</v>
          </cell>
          <cell r="F27" t="str">
            <v>A.S.D. G.S. Astra</v>
          </cell>
          <cell r="G27">
            <v>41951</v>
          </cell>
          <cell r="H27">
            <v>3205516</v>
          </cell>
          <cell r="I27" t="str">
            <v>Cuccioli M</v>
          </cell>
          <cell r="J27" t="str">
            <v>CSI</v>
          </cell>
        </row>
        <row r="28">
          <cell r="C28">
            <v>27</v>
          </cell>
          <cell r="D28" t="str">
            <v>REFFOSCO</v>
          </cell>
          <cell r="E28" t="str">
            <v>MATTIA</v>
          </cell>
          <cell r="F28" t="str">
            <v>Atletica Zoldo A.S.D.</v>
          </cell>
          <cell r="G28">
            <v>41418</v>
          </cell>
          <cell r="H28">
            <v>3202211</v>
          </cell>
          <cell r="I28" t="str">
            <v>Cuccioli M</v>
          </cell>
          <cell r="J28" t="str">
            <v>CSI</v>
          </cell>
        </row>
        <row r="29">
          <cell r="C29">
            <v>28</v>
          </cell>
          <cell r="D29" t="str">
            <v>SCOLA</v>
          </cell>
          <cell r="E29" t="str">
            <v>DEVIS</v>
          </cell>
          <cell r="F29" t="str">
            <v>Atletica Agordina</v>
          </cell>
          <cell r="G29">
            <v>41459</v>
          </cell>
          <cell r="H29">
            <v>3201749</v>
          </cell>
          <cell r="I29" t="str">
            <v>Cuccioli M</v>
          </cell>
          <cell r="J29" t="str">
            <v>CSI</v>
          </cell>
        </row>
        <row r="30">
          <cell r="C30">
            <v>29</v>
          </cell>
          <cell r="D30" t="str">
            <v>SOSSAI</v>
          </cell>
          <cell r="E30" t="str">
            <v>ENRICO</v>
          </cell>
          <cell r="F30" t="str">
            <v>G. S. la Piave 2000</v>
          </cell>
          <cell r="G30">
            <v>41558</v>
          </cell>
          <cell r="H30">
            <v>3205535</v>
          </cell>
          <cell r="I30" t="str">
            <v>Cuccioli M</v>
          </cell>
          <cell r="J30" t="str">
            <v>CSI</v>
          </cell>
        </row>
        <row r="31">
          <cell r="C31">
            <v>30</v>
          </cell>
          <cell r="D31" t="str">
            <v>STELLATO</v>
          </cell>
          <cell r="E31" t="str">
            <v>NICOLA</v>
          </cell>
          <cell r="F31" t="str">
            <v>A.S.D. G.S. Astra</v>
          </cell>
          <cell r="G31">
            <v>41895</v>
          </cell>
          <cell r="H31">
            <v>3205520</v>
          </cell>
          <cell r="I31" t="str">
            <v>Cuccioli M</v>
          </cell>
          <cell r="J31" t="str">
            <v>CSI</v>
          </cell>
        </row>
        <row r="32">
          <cell r="C32">
            <v>31</v>
          </cell>
          <cell r="D32" t="str">
            <v>TATONETTI</v>
          </cell>
          <cell r="E32" t="str">
            <v>MATTIA</v>
          </cell>
          <cell r="F32" t="str">
            <v>G. S. la Piave 2000</v>
          </cell>
          <cell r="G32">
            <v>41318</v>
          </cell>
          <cell r="H32">
            <v>3205090</v>
          </cell>
          <cell r="I32" t="str">
            <v>Cuccioli M</v>
          </cell>
          <cell r="J32" t="str">
            <v>CSI</v>
          </cell>
        </row>
        <row r="33">
          <cell r="C33">
            <v>32</v>
          </cell>
          <cell r="D33" t="str">
            <v>ZANDOMENEGO</v>
          </cell>
          <cell r="E33" t="str">
            <v>MATTEO</v>
          </cell>
          <cell r="F33" t="str">
            <v>G.S. Castionese</v>
          </cell>
          <cell r="G33">
            <v>41431</v>
          </cell>
          <cell r="H33">
            <v>3205486</v>
          </cell>
          <cell r="I33" t="str">
            <v>Cuccioli M</v>
          </cell>
          <cell r="J33" t="str">
            <v>CSI</v>
          </cell>
        </row>
        <row r="34">
          <cell r="C34">
            <v>33</v>
          </cell>
          <cell r="D34" t="str">
            <v>ZOPPE`</v>
          </cell>
          <cell r="E34" t="str">
            <v>ALESSANDRO</v>
          </cell>
          <cell r="F34" t="str">
            <v>G.S. Castionese</v>
          </cell>
          <cell r="G34">
            <v>41770</v>
          </cell>
          <cell r="H34">
            <v>3205465</v>
          </cell>
          <cell r="I34" t="str">
            <v>Cuccioli M</v>
          </cell>
          <cell r="J34" t="str">
            <v>CSI</v>
          </cell>
        </row>
        <row r="35">
          <cell r="C35">
            <v>34</v>
          </cell>
          <cell r="D35" t="str">
            <v>BORDIN</v>
          </cell>
          <cell r="E35" t="str">
            <v>TOMMASO</v>
          </cell>
          <cell r="F35" t="str">
            <v>A.S.D. G.S. Astra</v>
          </cell>
          <cell r="G35">
            <v>41412</v>
          </cell>
          <cell r="H35">
            <v>3205493</v>
          </cell>
          <cell r="I35" t="str">
            <v>Cuccioli M</v>
          </cell>
          <cell r="J35" t="str">
            <v>CSI</v>
          </cell>
        </row>
        <row r="36">
          <cell r="C36">
            <v>35</v>
          </cell>
          <cell r="D36" t="str">
            <v>PIZZIN</v>
          </cell>
          <cell r="E36" t="str">
            <v>GABRIELE</v>
          </cell>
          <cell r="F36" t="str">
            <v>A.S.D. U. S. Cesio</v>
          </cell>
          <cell r="G36">
            <v>41603</v>
          </cell>
          <cell r="H36">
            <v>12602259</v>
          </cell>
          <cell r="I36" t="str">
            <v>Cuccioli M</v>
          </cell>
          <cell r="J36" t="str">
            <v>CSI</v>
          </cell>
        </row>
        <row r="37">
          <cell r="C37">
            <v>36</v>
          </cell>
          <cell r="D37" t="str">
            <v>CANALI</v>
          </cell>
          <cell r="E37" t="str">
            <v>MATTIA</v>
          </cell>
          <cell r="F37" t="str">
            <v>Atletica Agordina</v>
          </cell>
          <cell r="G37">
            <v>41717</v>
          </cell>
          <cell r="H37">
            <v>3201734</v>
          </cell>
          <cell r="I37" t="str">
            <v>Cuccioli M</v>
          </cell>
          <cell r="J37" t="str">
            <v>CSI</v>
          </cell>
        </row>
        <row r="38">
          <cell r="C38">
            <v>37</v>
          </cell>
          <cell r="D38" t="str">
            <v>DALLE FESTE</v>
          </cell>
          <cell r="E38" t="str">
            <v>MANUEL</v>
          </cell>
          <cell r="F38" t="str">
            <v>Atletica Agordina</v>
          </cell>
          <cell r="G38">
            <v>41359</v>
          </cell>
          <cell r="H38">
            <v>3201737</v>
          </cell>
          <cell r="I38" t="str">
            <v>Cuccioli M</v>
          </cell>
          <cell r="J38" t="str">
            <v>CSI</v>
          </cell>
        </row>
        <row r="39">
          <cell r="C39">
            <v>38</v>
          </cell>
          <cell r="D39" t="str">
            <v>TIBOLLA</v>
          </cell>
          <cell r="E39" t="str">
            <v>ENAPAY</v>
          </cell>
          <cell r="F39" t="str">
            <v>Atletica Cortina</v>
          </cell>
          <cell r="G39">
            <v>41675</v>
          </cell>
          <cell r="H39">
            <v>3205621</v>
          </cell>
          <cell r="I39" t="str">
            <v>Cuccioli M</v>
          </cell>
          <cell r="J39" t="str">
            <v>CSI</v>
          </cell>
        </row>
        <row r="40">
          <cell r="C40">
            <v>39</v>
          </cell>
          <cell r="D40" t="str">
            <v>DAL FARRA</v>
          </cell>
          <cell r="E40" t="str">
            <v>EMANUELE</v>
          </cell>
          <cell r="F40" t="str">
            <v>G.S. Castionese</v>
          </cell>
          <cell r="G40">
            <v>41604</v>
          </cell>
          <cell r="H40">
            <v>3205435</v>
          </cell>
          <cell r="I40" t="str">
            <v>Cuccioli M</v>
          </cell>
          <cell r="J40" t="str">
            <v>CSI</v>
          </cell>
        </row>
        <row r="41">
          <cell r="C41">
            <v>40</v>
          </cell>
          <cell r="D41" t="str">
            <v>SAVELLI</v>
          </cell>
          <cell r="E41" t="str">
            <v>RICCARDO</v>
          </cell>
          <cell r="F41" t="str">
            <v>G.S. Castionese</v>
          </cell>
          <cell r="G41">
            <v>41620</v>
          </cell>
          <cell r="H41">
            <v>3205461</v>
          </cell>
          <cell r="I41" t="str">
            <v>Cuccioli M</v>
          </cell>
          <cell r="J41" t="str">
            <v>CSI</v>
          </cell>
        </row>
        <row r="42">
          <cell r="C42">
            <v>41</v>
          </cell>
          <cell r="D42" t="str">
            <v>RANALDO</v>
          </cell>
          <cell r="E42" t="str">
            <v>ANTONIO</v>
          </cell>
          <cell r="F42" t="str">
            <v>G. S. la Piave 2000</v>
          </cell>
          <cell r="G42">
            <v>41865</v>
          </cell>
          <cell r="H42">
            <v>3205616</v>
          </cell>
          <cell r="I42" t="str">
            <v>Cuccioli M</v>
          </cell>
          <cell r="J42" t="str">
            <v>CSI</v>
          </cell>
        </row>
        <row r="43">
          <cell r="C43">
            <v>42</v>
          </cell>
          <cell r="D43" t="str">
            <v>SOMACAL</v>
          </cell>
          <cell r="E43" t="str">
            <v>RAUL</v>
          </cell>
          <cell r="F43" t="str">
            <v>G. S. la Piave 2000</v>
          </cell>
          <cell r="G43">
            <v>41560</v>
          </cell>
          <cell r="H43">
            <v>3205419</v>
          </cell>
          <cell r="I43" t="str">
            <v>Cuccioli M</v>
          </cell>
          <cell r="J43" t="str">
            <v>CSI</v>
          </cell>
        </row>
        <row r="44">
          <cell r="C44">
            <v>43</v>
          </cell>
          <cell r="D44" t="str">
            <v>STABILE</v>
          </cell>
          <cell r="E44" t="str">
            <v>VINCENT</v>
          </cell>
          <cell r="F44" t="str">
            <v>G. S. la Piave 2000</v>
          </cell>
          <cell r="G44">
            <v>41811</v>
          </cell>
          <cell r="H44">
            <v>3205617</v>
          </cell>
          <cell r="I44" t="str">
            <v>Cuccioli M</v>
          </cell>
          <cell r="J44" t="str">
            <v>CSI</v>
          </cell>
        </row>
        <row r="45">
          <cell r="C45">
            <v>44</v>
          </cell>
          <cell r="D45" t="str">
            <v>TOMASINI</v>
          </cell>
          <cell r="E45" t="str">
            <v>VITTORIO</v>
          </cell>
          <cell r="F45" t="str">
            <v>G. S. la Piave 2000</v>
          </cell>
          <cell r="G45">
            <v>41790</v>
          </cell>
          <cell r="H45">
            <v>3205421</v>
          </cell>
          <cell r="I45" t="str">
            <v>Cuccioli M</v>
          </cell>
          <cell r="J45" t="str">
            <v>CSI</v>
          </cell>
        </row>
        <row r="46">
          <cell r="C46">
            <v>45</v>
          </cell>
          <cell r="D46" t="str">
            <v>COLLE</v>
          </cell>
          <cell r="E46" t="str">
            <v>LORENZO</v>
          </cell>
          <cell r="F46" t="str">
            <v>G. S. la Piave 2000</v>
          </cell>
          <cell r="G46">
            <v>41935</v>
          </cell>
          <cell r="H46">
            <v>3205720</v>
          </cell>
          <cell r="I46" t="str">
            <v>Cuccioli M</v>
          </cell>
          <cell r="J46" t="str">
            <v>CSI</v>
          </cell>
        </row>
        <row r="47">
          <cell r="C47">
            <v>46</v>
          </cell>
          <cell r="D47" t="str">
            <v>BONDAVALLI</v>
          </cell>
          <cell r="E47" t="str">
            <v>MATTEO</v>
          </cell>
          <cell r="F47" t="str">
            <v>G. S. la Piave 2000</v>
          </cell>
          <cell r="G47">
            <v>41916</v>
          </cell>
          <cell r="H47">
            <v>3205730</v>
          </cell>
          <cell r="I47" t="str">
            <v>Cuccioli M</v>
          </cell>
          <cell r="J47" t="str">
            <v>CSI</v>
          </cell>
        </row>
        <row r="48">
          <cell r="C48">
            <v>47</v>
          </cell>
          <cell r="D48" t="str">
            <v>DA VIA`</v>
          </cell>
          <cell r="E48" t="str">
            <v>FRANCESCO</v>
          </cell>
          <cell r="F48" t="str">
            <v>G. M. Calalzo Atl Cadore</v>
          </cell>
          <cell r="G48">
            <v>41908</v>
          </cell>
          <cell r="H48">
            <v>3202143</v>
          </cell>
          <cell r="I48" t="str">
            <v>Cuccioli M</v>
          </cell>
          <cell r="J48" t="str">
            <v>CSI</v>
          </cell>
        </row>
        <row r="49">
          <cell r="C49">
            <v>64</v>
          </cell>
          <cell r="D49" t="str">
            <v>TRICHES</v>
          </cell>
          <cell r="E49" t="str">
            <v>DANIEL</v>
          </cell>
          <cell r="F49" t="str">
            <v>G. S. la Piave 2000</v>
          </cell>
          <cell r="G49">
            <v>41889</v>
          </cell>
          <cell r="H49">
            <v>3205724</v>
          </cell>
          <cell r="I49" t="str">
            <v>Cuccioli M</v>
          </cell>
          <cell r="J49" t="str">
            <v>CSI</v>
          </cell>
        </row>
        <row r="50">
          <cell r="C50">
            <v>49</v>
          </cell>
          <cell r="D50" t="str">
            <v>ISMA</v>
          </cell>
          <cell r="E50" t="str">
            <v>PIETRO</v>
          </cell>
          <cell r="F50" t="str">
            <v>A.S.D. U. S. Cesio</v>
          </cell>
          <cell r="G50">
            <v>41879</v>
          </cell>
          <cell r="H50">
            <v>12601463</v>
          </cell>
          <cell r="I50" t="str">
            <v>Cuccioli M</v>
          </cell>
          <cell r="J50" t="str">
            <v>CSI</v>
          </cell>
        </row>
        <row r="51">
          <cell r="C51">
            <v>50</v>
          </cell>
          <cell r="D51" t="str">
            <v>MARSURA</v>
          </cell>
          <cell r="E51" t="str">
            <v>EMILIANO</v>
          </cell>
          <cell r="F51" t="str">
            <v>G. S. la Piave 2000</v>
          </cell>
          <cell r="G51">
            <v>41872</v>
          </cell>
          <cell r="H51">
            <v>3205727</v>
          </cell>
          <cell r="I51" t="str">
            <v>Cuccioli M</v>
          </cell>
          <cell r="J51" t="str">
            <v>CSI</v>
          </cell>
        </row>
        <row r="52">
          <cell r="C52">
            <v>51</v>
          </cell>
          <cell r="D52" t="str">
            <v>PIVIROTTO</v>
          </cell>
          <cell r="E52" t="str">
            <v>LEONARDO</v>
          </cell>
          <cell r="F52" t="str">
            <v>Atletica Cortina</v>
          </cell>
          <cell r="G52">
            <v>41654</v>
          </cell>
          <cell r="H52">
            <v>3202180</v>
          </cell>
          <cell r="I52" t="str">
            <v>Cuccioli M</v>
          </cell>
          <cell r="J52" t="str">
            <v>CSI</v>
          </cell>
        </row>
        <row r="53">
          <cell r="C53">
            <v>52</v>
          </cell>
          <cell r="D53" t="str">
            <v>PAULETTI</v>
          </cell>
          <cell r="E53" t="str">
            <v>GIACOMO ANTONIO</v>
          </cell>
          <cell r="F53" t="str">
            <v>A.S.D. U. S. Cesio</v>
          </cell>
          <cell r="G53">
            <v>41611</v>
          </cell>
          <cell r="H53">
            <v>12601399</v>
          </cell>
          <cell r="I53" t="str">
            <v>Cuccioli M</v>
          </cell>
          <cell r="J53" t="str">
            <v>CSI</v>
          </cell>
        </row>
        <row r="54">
          <cell r="C54">
            <v>53</v>
          </cell>
          <cell r="D54" t="str">
            <v>DE LUCA</v>
          </cell>
          <cell r="E54" t="str">
            <v>MATTEO</v>
          </cell>
          <cell r="F54" t="str">
            <v>Atletica Cortina</v>
          </cell>
          <cell r="G54">
            <v>41538</v>
          </cell>
          <cell r="H54">
            <v>3202167</v>
          </cell>
          <cell r="I54" t="str">
            <v>Cuccioli M</v>
          </cell>
          <cell r="J54" t="str">
            <v>CSI</v>
          </cell>
        </row>
        <row r="55">
          <cell r="C55">
            <v>54</v>
          </cell>
          <cell r="D55" t="str">
            <v>LORENZET</v>
          </cell>
          <cell r="E55" t="str">
            <v>DANIEL</v>
          </cell>
          <cell r="F55" t="str">
            <v>G. S. la Piave 2000</v>
          </cell>
          <cell r="G55">
            <v>41529</v>
          </cell>
          <cell r="H55">
            <v>3205591</v>
          </cell>
          <cell r="I55" t="str">
            <v>Cuccioli M</v>
          </cell>
          <cell r="J55" t="str">
            <v>CSI</v>
          </cell>
        </row>
        <row r="56">
          <cell r="C56">
            <v>55</v>
          </cell>
          <cell r="D56" t="str">
            <v>AGRICOLA</v>
          </cell>
          <cell r="E56" t="str">
            <v>LEONARDO</v>
          </cell>
          <cell r="F56" t="str">
            <v>G. S. la Piave 2000</v>
          </cell>
          <cell r="G56">
            <v>41481</v>
          </cell>
          <cell r="H56">
            <v>3205716</v>
          </cell>
          <cell r="I56" t="str">
            <v>Cuccioli M</v>
          </cell>
          <cell r="J56" t="str">
            <v>CSI</v>
          </cell>
        </row>
        <row r="57">
          <cell r="C57">
            <v>56</v>
          </cell>
          <cell r="D57" t="str">
            <v>DEOLA</v>
          </cell>
          <cell r="E57" t="str">
            <v>MATTEO</v>
          </cell>
          <cell r="F57" t="str">
            <v>G. S. la Piave 2000</v>
          </cell>
          <cell r="G57">
            <v>41399</v>
          </cell>
          <cell r="H57">
            <v>3205082</v>
          </cell>
          <cell r="I57" t="str">
            <v>Cuccioli M</v>
          </cell>
          <cell r="J57" t="str">
            <v>CSI</v>
          </cell>
        </row>
        <row r="58">
          <cell r="C58">
            <v>57</v>
          </cell>
          <cell r="D58" t="str">
            <v>DAL MOLIN</v>
          </cell>
          <cell r="E58" t="str">
            <v>LIAM</v>
          </cell>
          <cell r="F58" t="str">
            <v>G.S. Castionese</v>
          </cell>
          <cell r="G58">
            <v>41338</v>
          </cell>
          <cell r="H58">
            <v>3205742</v>
          </cell>
          <cell r="I58" t="str">
            <v>Cuccioli M</v>
          </cell>
          <cell r="J58" t="str">
            <v>CSI</v>
          </cell>
        </row>
        <row r="59">
          <cell r="C59">
            <v>58</v>
          </cell>
          <cell r="D59" t="str">
            <v>DAL PONT</v>
          </cell>
          <cell r="E59" t="str">
            <v>ALESSANDRO</v>
          </cell>
          <cell r="F59" t="str">
            <v>Atletica Agordina</v>
          </cell>
          <cell r="G59">
            <v>41361</v>
          </cell>
          <cell r="H59">
            <v>3203776</v>
          </cell>
          <cell r="I59" t="str">
            <v>Cuccioli M</v>
          </cell>
          <cell r="J59" t="str">
            <v>CSI</v>
          </cell>
        </row>
        <row r="60">
          <cell r="C60">
            <v>59</v>
          </cell>
          <cell r="D60" t="str">
            <v>COSTANTIN</v>
          </cell>
          <cell r="E60" t="str">
            <v>GIACOMO</v>
          </cell>
          <cell r="F60" t="str">
            <v>Atletica Zoldo A.S.D.</v>
          </cell>
          <cell r="G60">
            <v>41752</v>
          </cell>
          <cell r="H60">
            <v>3202212</v>
          </cell>
          <cell r="I60" t="str">
            <v>Cuccioli M</v>
          </cell>
          <cell r="J60" t="str">
            <v>CSI</v>
          </cell>
        </row>
        <row r="61">
          <cell r="C61">
            <v>100</v>
          </cell>
          <cell r="D61" t="str">
            <v>BAREL FISTAROL</v>
          </cell>
          <cell r="E61" t="str">
            <v>MATTEO</v>
          </cell>
          <cell r="F61" t="str">
            <v>G. S. Quantin</v>
          </cell>
          <cell r="G61">
            <v>41156</v>
          </cell>
          <cell r="H61" t="str">
            <v>EB028029</v>
          </cell>
          <cell r="I61" t="str">
            <v>Esordienti M</v>
          </cell>
          <cell r="J61" t="str">
            <v>FIDAL</v>
          </cell>
        </row>
        <row r="62">
          <cell r="C62">
            <v>101</v>
          </cell>
          <cell r="D62" t="str">
            <v>AZZALINI</v>
          </cell>
          <cell r="E62" t="str">
            <v>MANOLO</v>
          </cell>
          <cell r="F62" t="str">
            <v>G. S. la Piave 2000</v>
          </cell>
          <cell r="G62">
            <v>40679</v>
          </cell>
          <cell r="H62">
            <v>3201556</v>
          </cell>
          <cell r="I62" t="str">
            <v>Esordienti M</v>
          </cell>
          <cell r="J62" t="str">
            <v>CSI</v>
          </cell>
        </row>
        <row r="63">
          <cell r="C63">
            <v>102</v>
          </cell>
          <cell r="D63" t="str">
            <v>BASSANELLO</v>
          </cell>
          <cell r="E63" t="str">
            <v>ZENO</v>
          </cell>
          <cell r="F63" t="str">
            <v>G. S. la Piave 2000</v>
          </cell>
          <cell r="G63">
            <v>40987</v>
          </cell>
          <cell r="H63">
            <v>3205529</v>
          </cell>
          <cell r="I63" t="str">
            <v>Esordienti M</v>
          </cell>
          <cell r="J63" t="str">
            <v>CSI</v>
          </cell>
        </row>
        <row r="64">
          <cell r="C64">
            <v>103</v>
          </cell>
          <cell r="D64" t="str">
            <v>BERTOLINI</v>
          </cell>
          <cell r="E64" t="str">
            <v>STEVE</v>
          </cell>
          <cell r="F64" t="str">
            <v>A.S. Pozzale</v>
          </cell>
          <cell r="G64">
            <v>41099</v>
          </cell>
          <cell r="H64">
            <v>3201591</v>
          </cell>
          <cell r="I64" t="str">
            <v>Esordienti M</v>
          </cell>
          <cell r="J64" t="str">
            <v>CSI</v>
          </cell>
        </row>
        <row r="65">
          <cell r="C65">
            <v>104</v>
          </cell>
          <cell r="D65" t="str">
            <v>BOGNO</v>
          </cell>
          <cell r="E65" t="str">
            <v>SAMUELE</v>
          </cell>
          <cell r="F65" t="str">
            <v>A.S.D. G.S. Astra</v>
          </cell>
          <cell r="G65">
            <v>41135</v>
          </cell>
          <cell r="H65">
            <v>3200832</v>
          </cell>
          <cell r="I65" t="str">
            <v>Esordienti M</v>
          </cell>
          <cell r="J65" t="str">
            <v>CSI</v>
          </cell>
        </row>
        <row r="66">
          <cell r="C66">
            <v>105</v>
          </cell>
          <cell r="D66" t="str">
            <v>BOTTEGA</v>
          </cell>
          <cell r="E66" t="str">
            <v>DAVIDE</v>
          </cell>
          <cell r="F66" t="str">
            <v>G. S. la Piave 2000</v>
          </cell>
          <cell r="G66">
            <v>41044</v>
          </cell>
          <cell r="H66">
            <v>3205531</v>
          </cell>
          <cell r="I66" t="str">
            <v>Esordienti M</v>
          </cell>
          <cell r="J66" t="str">
            <v>CSI</v>
          </cell>
        </row>
        <row r="67">
          <cell r="C67">
            <v>106</v>
          </cell>
          <cell r="D67" t="str">
            <v>BRESSAN</v>
          </cell>
          <cell r="E67" t="str">
            <v>FRANCESCO</v>
          </cell>
          <cell r="F67" t="str">
            <v>Pol. Santa Giustina</v>
          </cell>
          <cell r="G67">
            <v>40621</v>
          </cell>
          <cell r="H67">
            <v>3205365</v>
          </cell>
          <cell r="I67" t="str">
            <v>Esordienti M</v>
          </cell>
          <cell r="J67" t="str">
            <v>CSI</v>
          </cell>
        </row>
        <row r="68">
          <cell r="C68">
            <v>107</v>
          </cell>
          <cell r="D68" t="str">
            <v>BUSATTA</v>
          </cell>
          <cell r="E68" t="str">
            <v>GABRIELE</v>
          </cell>
          <cell r="F68" t="str">
            <v>Atletica Caldogno ’93 A.S.D.</v>
          </cell>
          <cell r="G68">
            <v>40920</v>
          </cell>
          <cell r="H68">
            <v>3603708</v>
          </cell>
          <cell r="I68" t="str">
            <v>Esordienti M</v>
          </cell>
          <cell r="J68" t="str">
            <v>CSI VI</v>
          </cell>
        </row>
        <row r="69">
          <cell r="C69">
            <v>108</v>
          </cell>
          <cell r="D69" t="str">
            <v>DA COL</v>
          </cell>
          <cell r="E69" t="str">
            <v>LEONARDO</v>
          </cell>
          <cell r="F69" t="str">
            <v>U.S. Virtus Nemeggio</v>
          </cell>
          <cell r="G69">
            <v>40631</v>
          </cell>
          <cell r="H69">
            <v>12602159</v>
          </cell>
          <cell r="I69" t="str">
            <v>Esordienti M</v>
          </cell>
          <cell r="J69" t="str">
            <v>CSI</v>
          </cell>
        </row>
        <row r="70">
          <cell r="C70">
            <v>109</v>
          </cell>
          <cell r="D70" t="str">
            <v>DE LAZZER</v>
          </cell>
          <cell r="E70" t="str">
            <v>LUCA</v>
          </cell>
          <cell r="F70" t="str">
            <v>A.S.D. U. S. Cesio</v>
          </cell>
          <cell r="G70">
            <v>40672</v>
          </cell>
          <cell r="H70">
            <v>12601460</v>
          </cell>
          <cell r="I70" t="str">
            <v>Esordienti M</v>
          </cell>
          <cell r="J70" t="str">
            <v>CSI</v>
          </cell>
        </row>
        <row r="71">
          <cell r="C71">
            <v>110</v>
          </cell>
          <cell r="D71" t="str">
            <v>DE PAOLI</v>
          </cell>
          <cell r="E71" t="str">
            <v>NICCOLO`</v>
          </cell>
          <cell r="F71" t="str">
            <v>A.S.D. G.S. Astra</v>
          </cell>
          <cell r="G71">
            <v>41124</v>
          </cell>
          <cell r="H71">
            <v>3201511</v>
          </cell>
          <cell r="I71" t="str">
            <v>Esordienti M</v>
          </cell>
          <cell r="J71" t="str">
            <v>CSI</v>
          </cell>
        </row>
        <row r="72">
          <cell r="C72">
            <v>111</v>
          </cell>
          <cell r="D72" t="str">
            <v>FACEN</v>
          </cell>
          <cell r="E72" t="str">
            <v>NATHAN</v>
          </cell>
          <cell r="F72" t="str">
            <v>Atletica Lamon A.S.D.</v>
          </cell>
          <cell r="G72">
            <v>40582</v>
          </cell>
          <cell r="H72">
            <v>12600573</v>
          </cell>
          <cell r="I72" t="str">
            <v>Esordienti M</v>
          </cell>
          <cell r="J72" t="str">
            <v>CSI</v>
          </cell>
        </row>
        <row r="73">
          <cell r="C73">
            <v>112</v>
          </cell>
          <cell r="D73" t="str">
            <v>FAVERO</v>
          </cell>
          <cell r="E73" t="str">
            <v>DIEGO</v>
          </cell>
          <cell r="F73" t="str">
            <v>A.S.D. G.S. Astra</v>
          </cell>
          <cell r="G73">
            <v>41220</v>
          </cell>
          <cell r="H73">
            <v>3205501</v>
          </cell>
          <cell r="I73" t="str">
            <v>Esordienti M</v>
          </cell>
          <cell r="J73" t="str">
            <v>CSI</v>
          </cell>
        </row>
        <row r="74">
          <cell r="C74">
            <v>113</v>
          </cell>
          <cell r="D74" t="str">
            <v>GAZ</v>
          </cell>
          <cell r="E74" t="str">
            <v>LUIGI</v>
          </cell>
          <cell r="F74" t="str">
            <v>U.S. Virtus Nemeggio</v>
          </cell>
          <cell r="G74">
            <v>41049</v>
          </cell>
          <cell r="H74">
            <v>12601288</v>
          </cell>
          <cell r="I74" t="str">
            <v>Esordienti M</v>
          </cell>
          <cell r="J74" t="str">
            <v>CSI</v>
          </cell>
        </row>
        <row r="75">
          <cell r="C75">
            <v>114</v>
          </cell>
          <cell r="D75" t="str">
            <v>MACCAGNAN</v>
          </cell>
          <cell r="E75" t="str">
            <v>NICOLO`</v>
          </cell>
          <cell r="F75" t="str">
            <v>G. S. la Piave 2000</v>
          </cell>
          <cell r="G75">
            <v>40985</v>
          </cell>
          <cell r="H75">
            <v>3201541</v>
          </cell>
          <cell r="I75" t="str">
            <v>Esordienti M</v>
          </cell>
          <cell r="J75" t="str">
            <v>CSI</v>
          </cell>
        </row>
        <row r="76">
          <cell r="C76">
            <v>115</v>
          </cell>
          <cell r="D76" t="str">
            <v>MANCIN</v>
          </cell>
          <cell r="E76" t="str">
            <v>MATTEO</v>
          </cell>
          <cell r="F76" t="str">
            <v>G.S. Castionese</v>
          </cell>
          <cell r="G76">
            <v>40603</v>
          </cell>
          <cell r="H76">
            <v>3205454</v>
          </cell>
          <cell r="I76" t="str">
            <v>Esordienti M</v>
          </cell>
          <cell r="J76" t="str">
            <v>CSI</v>
          </cell>
        </row>
        <row r="77">
          <cell r="C77">
            <v>116</v>
          </cell>
          <cell r="D77" t="str">
            <v>MERCEDES CRUZ</v>
          </cell>
          <cell r="E77" t="str">
            <v>ERICK</v>
          </cell>
          <cell r="F77" t="str">
            <v>Enal Sport Villaga A.S.D.</v>
          </cell>
          <cell r="G77">
            <v>41048</v>
          </cell>
          <cell r="H77">
            <v>12602209</v>
          </cell>
          <cell r="I77" t="str">
            <v>Esordienti M</v>
          </cell>
          <cell r="J77" t="str">
            <v>CSI</v>
          </cell>
        </row>
        <row r="78">
          <cell r="C78">
            <v>117</v>
          </cell>
          <cell r="D78" t="str">
            <v>PETERLE</v>
          </cell>
          <cell r="E78" t="str">
            <v>MATTEO</v>
          </cell>
          <cell r="F78" t="str">
            <v>G.S. Castionese</v>
          </cell>
          <cell r="G78">
            <v>40580</v>
          </cell>
          <cell r="H78">
            <v>3205457</v>
          </cell>
          <cell r="I78" t="str">
            <v>Esordienti M</v>
          </cell>
          <cell r="J78" t="str">
            <v>CSI</v>
          </cell>
        </row>
        <row r="79">
          <cell r="C79">
            <v>118</v>
          </cell>
          <cell r="D79" t="str">
            <v>PROSDOCIMO</v>
          </cell>
          <cell r="E79" t="str">
            <v>LORENZO</v>
          </cell>
          <cell r="F79" t="str">
            <v>A.S.D. G.S. Astra</v>
          </cell>
          <cell r="G79">
            <v>40586</v>
          </cell>
          <cell r="H79">
            <v>3205517</v>
          </cell>
          <cell r="I79" t="str">
            <v>Esordienti M</v>
          </cell>
          <cell r="J79" t="str">
            <v>CSI</v>
          </cell>
        </row>
        <row r="80">
          <cell r="C80">
            <v>119</v>
          </cell>
          <cell r="D80" t="str">
            <v>RASO</v>
          </cell>
          <cell r="E80" t="str">
            <v>GIROLAMO</v>
          </cell>
          <cell r="F80" t="str">
            <v>Atletica Cortina</v>
          </cell>
          <cell r="G80">
            <v>40825</v>
          </cell>
          <cell r="H80">
            <v>3202183</v>
          </cell>
          <cell r="I80" t="str">
            <v>Esordienti M</v>
          </cell>
          <cell r="J80" t="str">
            <v>CSI</v>
          </cell>
        </row>
        <row r="81">
          <cell r="C81">
            <v>120</v>
          </cell>
          <cell r="D81" t="str">
            <v>ROCCA</v>
          </cell>
          <cell r="E81" t="str">
            <v>CHRISTIAN</v>
          </cell>
          <cell r="F81" t="str">
            <v>Atletica Zoldo A.S.D.</v>
          </cell>
          <cell r="G81">
            <v>41117</v>
          </cell>
          <cell r="H81">
            <v>3202310</v>
          </cell>
          <cell r="I81" t="str">
            <v>Esordienti M</v>
          </cell>
          <cell r="J81" t="str">
            <v>CSI</v>
          </cell>
        </row>
        <row r="82">
          <cell r="C82">
            <v>121</v>
          </cell>
          <cell r="D82" t="str">
            <v>SENI</v>
          </cell>
          <cell r="E82" t="str">
            <v>SAMUEL</v>
          </cell>
          <cell r="F82" t="str">
            <v>U.S. Virtus Nemeggio</v>
          </cell>
          <cell r="G82">
            <v>40931</v>
          </cell>
          <cell r="H82">
            <v>12602179</v>
          </cell>
          <cell r="I82" t="str">
            <v>Esordienti M</v>
          </cell>
          <cell r="J82" t="str">
            <v>CSI</v>
          </cell>
        </row>
        <row r="83">
          <cell r="C83">
            <v>122</v>
          </cell>
          <cell r="D83" t="str">
            <v>SOMACAL</v>
          </cell>
          <cell r="E83" t="str">
            <v>DANIEL</v>
          </cell>
          <cell r="F83" t="str">
            <v>G. S. la Piave 2000</v>
          </cell>
          <cell r="G83">
            <v>40779</v>
          </cell>
          <cell r="H83">
            <v>3201544</v>
          </cell>
          <cell r="I83" t="str">
            <v>Esordienti M</v>
          </cell>
          <cell r="J83" t="str">
            <v>CSI</v>
          </cell>
        </row>
        <row r="84">
          <cell r="C84">
            <v>123</v>
          </cell>
          <cell r="D84" t="str">
            <v>SPADA</v>
          </cell>
          <cell r="E84" t="str">
            <v>NICOLO`</v>
          </cell>
          <cell r="F84" t="str">
            <v>G. S. la Piave 2000</v>
          </cell>
          <cell r="G84">
            <v>41188</v>
          </cell>
          <cell r="H84">
            <v>3201546</v>
          </cell>
          <cell r="I84" t="str">
            <v>Esordienti M</v>
          </cell>
          <cell r="J84" t="str">
            <v>CSI</v>
          </cell>
        </row>
        <row r="85">
          <cell r="C85">
            <v>124</v>
          </cell>
          <cell r="D85" t="str">
            <v>TURRIN</v>
          </cell>
          <cell r="E85" t="str">
            <v>NICOLA</v>
          </cell>
          <cell r="F85" t="str">
            <v>A.S.D. G.S. Astra</v>
          </cell>
          <cell r="G85">
            <v>41092</v>
          </cell>
          <cell r="H85">
            <v>3205568</v>
          </cell>
          <cell r="I85" t="str">
            <v>Esordienti M</v>
          </cell>
          <cell r="J85" t="str">
            <v>CSI</v>
          </cell>
        </row>
        <row r="86">
          <cell r="C86">
            <v>125</v>
          </cell>
          <cell r="D86" t="str">
            <v>DE CET</v>
          </cell>
          <cell r="E86" t="str">
            <v>MATTEO</v>
          </cell>
          <cell r="F86" t="str">
            <v>Atletica Lamon A.S.D.</v>
          </cell>
          <cell r="G86">
            <v>40754</v>
          </cell>
          <cell r="H86">
            <v>12602262</v>
          </cell>
          <cell r="I86" t="str">
            <v>Esordienti M</v>
          </cell>
          <cell r="J86" t="str">
            <v>CSI</v>
          </cell>
        </row>
        <row r="87">
          <cell r="C87">
            <v>127</v>
          </cell>
          <cell r="D87" t="str">
            <v>ZANELLA</v>
          </cell>
          <cell r="E87" t="str">
            <v>LORENZO</v>
          </cell>
          <cell r="F87" t="str">
            <v>Enal Sport Villaga A.S.D.</v>
          </cell>
          <cell r="G87">
            <v>41264</v>
          </cell>
          <cell r="H87">
            <v>12602268</v>
          </cell>
          <cell r="I87" t="str">
            <v>Esordienti M</v>
          </cell>
          <cell r="J87" t="str">
            <v>CSI</v>
          </cell>
        </row>
        <row r="88">
          <cell r="C88">
            <v>129</v>
          </cell>
          <cell r="D88" t="str">
            <v>PADOIN</v>
          </cell>
          <cell r="E88" t="str">
            <v>DAVIDE</v>
          </cell>
          <cell r="F88" t="str">
            <v>Eurovo Atletica</v>
          </cell>
          <cell r="G88">
            <v>40974</v>
          </cell>
          <cell r="H88" t="str">
            <v>EE023912</v>
          </cell>
          <cell r="I88" t="str">
            <v>Esordienti M</v>
          </cell>
          <cell r="J88" t="str">
            <v>FIDAL</v>
          </cell>
        </row>
        <row r="89">
          <cell r="C89">
            <v>130</v>
          </cell>
          <cell r="D89" t="str">
            <v>BOITO</v>
          </cell>
          <cell r="E89" t="str">
            <v>ALESSANDRO</v>
          </cell>
          <cell r="F89" t="str">
            <v>G. S. Quantin</v>
          </cell>
          <cell r="G89">
            <v>40974</v>
          </cell>
          <cell r="H89" t="str">
            <v>EB028035</v>
          </cell>
          <cell r="I89" t="str">
            <v>Esordienti M</v>
          </cell>
          <cell r="J89" t="str">
            <v>FIDAL</v>
          </cell>
        </row>
        <row r="90">
          <cell r="C90">
            <v>131</v>
          </cell>
          <cell r="D90" t="str">
            <v>PAT</v>
          </cell>
          <cell r="E90" t="str">
            <v>FRANCESCO</v>
          </cell>
          <cell r="F90" t="str">
            <v>G. S. Quantin</v>
          </cell>
          <cell r="G90">
            <v>40656</v>
          </cell>
          <cell r="H90" t="str">
            <v>EB027045</v>
          </cell>
          <cell r="I90" t="str">
            <v>Esordienti M</v>
          </cell>
          <cell r="J90" t="str">
            <v>FIDAL</v>
          </cell>
        </row>
        <row r="91">
          <cell r="C91">
            <v>132</v>
          </cell>
          <cell r="D91" t="str">
            <v>ZAMPOLINI</v>
          </cell>
          <cell r="E91" t="str">
            <v>DAVIDE</v>
          </cell>
          <cell r="F91" t="str">
            <v>G. S. la Piave 2000</v>
          </cell>
          <cell r="G91">
            <v>41160</v>
          </cell>
          <cell r="H91">
            <v>3205726</v>
          </cell>
          <cell r="I91" t="str">
            <v>Esordienti M</v>
          </cell>
          <cell r="J91" t="str">
            <v>CSI</v>
          </cell>
        </row>
        <row r="92">
          <cell r="C92">
            <v>133</v>
          </cell>
          <cell r="D92" t="str">
            <v>BONDAVALLI</v>
          </cell>
          <cell r="E92" t="str">
            <v>DAVIDE</v>
          </cell>
          <cell r="F92" t="str">
            <v>G. S. la Piave 2000</v>
          </cell>
          <cell r="G92">
            <v>41128</v>
          </cell>
          <cell r="H92">
            <v>3205729</v>
          </cell>
          <cell r="I92" t="str">
            <v>Esordienti M</v>
          </cell>
          <cell r="J92" t="str">
            <v>CSI</v>
          </cell>
        </row>
        <row r="93">
          <cell r="C93">
            <v>134</v>
          </cell>
          <cell r="D93" t="str">
            <v>ROLD</v>
          </cell>
          <cell r="E93" t="str">
            <v>NICOLO`</v>
          </cell>
          <cell r="F93" t="str">
            <v>G. S. la Piave 2000</v>
          </cell>
          <cell r="G93">
            <v>41061</v>
          </cell>
          <cell r="H93">
            <v>3205723</v>
          </cell>
          <cell r="I93" t="str">
            <v>Esordienti M</v>
          </cell>
          <cell r="J93" t="str">
            <v>CSI</v>
          </cell>
        </row>
        <row r="94">
          <cell r="C94">
            <v>135</v>
          </cell>
          <cell r="D94" t="str">
            <v>FURLAN</v>
          </cell>
          <cell r="E94" t="str">
            <v>MATTEO</v>
          </cell>
          <cell r="F94" t="str">
            <v>Atletica Valdobbiadene</v>
          </cell>
          <cell r="G94">
            <v>41045</v>
          </cell>
          <cell r="H94" t="str">
            <v>EE023919</v>
          </cell>
          <cell r="I94" t="str">
            <v>Esordienti M</v>
          </cell>
          <cell r="J94" t="str">
            <v>FIDAL</v>
          </cell>
        </row>
        <row r="95">
          <cell r="C95">
            <v>136</v>
          </cell>
          <cell r="D95" t="str">
            <v>POSSA</v>
          </cell>
          <cell r="E95" t="str">
            <v>FRANCESCO</v>
          </cell>
          <cell r="F95" t="str">
            <v>Silca Ultralite Vittorio V.</v>
          </cell>
          <cell r="G95">
            <v>41036</v>
          </cell>
          <cell r="H95" t="str">
            <v>EE019952</v>
          </cell>
          <cell r="I95" t="str">
            <v>Esordienti M</v>
          </cell>
          <cell r="J95" t="str">
            <v>FIDAL</v>
          </cell>
        </row>
        <row r="96">
          <cell r="C96">
            <v>137</v>
          </cell>
          <cell r="D96" t="str">
            <v>ZANINI</v>
          </cell>
          <cell r="E96" t="str">
            <v>EMANUELE</v>
          </cell>
          <cell r="F96" t="str">
            <v>Atletica Valdobbiadene</v>
          </cell>
          <cell r="G96">
            <v>40903</v>
          </cell>
          <cell r="H96" t="str">
            <v>EE022979</v>
          </cell>
          <cell r="I96" t="str">
            <v>Esordienti M</v>
          </cell>
          <cell r="J96" t="str">
            <v>FIDAL</v>
          </cell>
        </row>
        <row r="97">
          <cell r="C97">
            <v>138</v>
          </cell>
          <cell r="D97" t="str">
            <v>PIOLO</v>
          </cell>
          <cell r="E97" t="str">
            <v>PIETRO</v>
          </cell>
          <cell r="F97" t="str">
            <v>Atletica Lamon A.S.D.</v>
          </cell>
          <cell r="G97">
            <v>40846</v>
          </cell>
          <cell r="H97">
            <v>12602272</v>
          </cell>
          <cell r="I97" t="str">
            <v>Esordienti M</v>
          </cell>
          <cell r="J97" t="str">
            <v>CSI</v>
          </cell>
        </row>
        <row r="98">
          <cell r="C98">
            <v>139</v>
          </cell>
          <cell r="D98" t="str">
            <v>CELISLAMI</v>
          </cell>
          <cell r="E98" t="str">
            <v>DENIS</v>
          </cell>
          <cell r="F98" t="str">
            <v>Atletica Lamon A.S.D.</v>
          </cell>
          <cell r="G98">
            <v>40809</v>
          </cell>
          <cell r="H98">
            <v>12602273</v>
          </cell>
          <cell r="I98" t="str">
            <v>Esordienti M</v>
          </cell>
          <cell r="J98" t="str">
            <v>CSI</v>
          </cell>
        </row>
        <row r="99">
          <cell r="C99">
            <v>140</v>
          </cell>
          <cell r="D99" t="str">
            <v>LIRA</v>
          </cell>
          <cell r="E99" t="str">
            <v>CESARE</v>
          </cell>
          <cell r="F99" t="str">
            <v>Atletica Lamon A.S.D.</v>
          </cell>
          <cell r="G99">
            <v>40786</v>
          </cell>
          <cell r="H99">
            <v>12602280</v>
          </cell>
          <cell r="I99" t="str">
            <v>Esordienti M</v>
          </cell>
          <cell r="J99" t="str">
            <v>CSI</v>
          </cell>
        </row>
        <row r="100">
          <cell r="C100">
            <v>141</v>
          </cell>
          <cell r="D100" t="str">
            <v>PAULETTI</v>
          </cell>
          <cell r="E100" t="str">
            <v>GABRIELE MAURIZIO</v>
          </cell>
          <cell r="F100" t="str">
            <v>A.S.D. U. S. Cesio</v>
          </cell>
          <cell r="G100">
            <v>40772</v>
          </cell>
          <cell r="H100">
            <v>12601398</v>
          </cell>
          <cell r="I100" t="str">
            <v>Esordienti M</v>
          </cell>
          <cell r="J100" t="str">
            <v>CSI</v>
          </cell>
        </row>
        <row r="101">
          <cell r="C101">
            <v>142</v>
          </cell>
          <cell r="D101" t="str">
            <v>ILLIS</v>
          </cell>
          <cell r="E101" t="str">
            <v>FILIPPO</v>
          </cell>
          <cell r="F101" t="str">
            <v>Atletica Valdobbiadene</v>
          </cell>
          <cell r="G101">
            <v>40705</v>
          </cell>
          <cell r="H101" t="str">
            <v>EE017776</v>
          </cell>
          <cell r="I101" t="str">
            <v>Esordienti M</v>
          </cell>
          <cell r="J101" t="str">
            <v>FIDAL</v>
          </cell>
        </row>
        <row r="102">
          <cell r="C102">
            <v>143</v>
          </cell>
          <cell r="D102" t="str">
            <v>JABRI</v>
          </cell>
          <cell r="E102" t="str">
            <v>JIHAD</v>
          </cell>
          <cell r="F102" t="str">
            <v>A.S.D. G.S. Astra</v>
          </cell>
          <cell r="G102">
            <v>40675</v>
          </cell>
          <cell r="H102">
            <v>3205731</v>
          </cell>
          <cell r="I102" t="str">
            <v>Esordienti M</v>
          </cell>
          <cell r="J102" t="str">
            <v>CSI</v>
          </cell>
        </row>
        <row r="103">
          <cell r="C103">
            <v>144</v>
          </cell>
          <cell r="D103" t="str">
            <v>CANDEAGO</v>
          </cell>
          <cell r="E103" t="str">
            <v>TOMMASO</v>
          </cell>
          <cell r="F103" t="str">
            <v>G.S. Castionese</v>
          </cell>
          <cell r="G103">
            <v>40632</v>
          </cell>
          <cell r="H103">
            <v>3205383</v>
          </cell>
          <cell r="I103" t="str">
            <v>Esordienti M</v>
          </cell>
          <cell r="J103" t="str">
            <v>CSI</v>
          </cell>
        </row>
        <row r="104">
          <cell r="C104">
            <v>145</v>
          </cell>
          <cell r="D104" t="str">
            <v>CONTE</v>
          </cell>
          <cell r="E104" t="str">
            <v>FILIPPO</v>
          </cell>
          <cell r="F104" t="str">
            <v>G. S. la Piave 2000</v>
          </cell>
          <cell r="G104">
            <v>40595</v>
          </cell>
          <cell r="H104">
            <v>3205721</v>
          </cell>
          <cell r="I104" t="str">
            <v>Esordienti M</v>
          </cell>
          <cell r="J104" t="str">
            <v>CSI</v>
          </cell>
        </row>
        <row r="105">
          <cell r="C105">
            <v>146</v>
          </cell>
          <cell r="D105" t="str">
            <v>BARBIERO</v>
          </cell>
          <cell r="E105" t="str">
            <v>RICCARDO</v>
          </cell>
          <cell r="F105" t="str">
            <v>A.S. Pozzale</v>
          </cell>
          <cell r="G105">
            <v>40568</v>
          </cell>
          <cell r="H105">
            <v>3200814</v>
          </cell>
          <cell r="I105" t="str">
            <v>Esordienti M</v>
          </cell>
          <cell r="J105" t="str">
            <v>CSI</v>
          </cell>
        </row>
        <row r="106">
          <cell r="C106">
            <v>147</v>
          </cell>
          <cell r="D106" t="str">
            <v>CESA</v>
          </cell>
          <cell r="E106" t="str">
            <v>ALESSANDRO</v>
          </cell>
          <cell r="F106" t="str">
            <v>G. S. la Piave 2000</v>
          </cell>
          <cell r="G106">
            <v>40554</v>
          </cell>
          <cell r="H106">
            <v>3205719</v>
          </cell>
          <cell r="I106" t="str">
            <v>Esordienti M</v>
          </cell>
          <cell r="J106" t="str">
            <v>CSI</v>
          </cell>
        </row>
        <row r="107">
          <cell r="C107">
            <v>148</v>
          </cell>
          <cell r="D107" t="str">
            <v>PAULETTI</v>
          </cell>
          <cell r="E107" t="str">
            <v>GIANLUCA</v>
          </cell>
          <cell r="F107" t="str">
            <v>Enal Sport Villaga A.S.D.</v>
          </cell>
          <cell r="G107">
            <v>40850</v>
          </cell>
          <cell r="H107">
            <v>12602271</v>
          </cell>
          <cell r="I107" t="str">
            <v>Esordienti M</v>
          </cell>
          <cell r="J107" t="str">
            <v>CSI</v>
          </cell>
        </row>
        <row r="108">
          <cell r="C108">
            <v>122</v>
          </cell>
          <cell r="D108" t="str">
            <v>SOMACAL</v>
          </cell>
          <cell r="E108" t="str">
            <v>DANIEL</v>
          </cell>
          <cell r="F108" t="str">
            <v>G. S. la Piave 2000</v>
          </cell>
          <cell r="G108">
            <v>40779</v>
          </cell>
          <cell r="H108">
            <v>3205417</v>
          </cell>
          <cell r="I108" t="str">
            <v>Esordienti M</v>
          </cell>
          <cell r="J108" t="str">
            <v>CSI</v>
          </cell>
        </row>
        <row r="109">
          <cell r="C109">
            <v>150</v>
          </cell>
          <cell r="D109" t="str">
            <v>ZANCANER</v>
          </cell>
          <cell r="E109" t="str">
            <v>MANUEL TUAN</v>
          </cell>
          <cell r="F109" t="str">
            <v>A.S.D. G.S. Astra</v>
          </cell>
          <cell r="G109">
            <v>40775</v>
          </cell>
          <cell r="H109">
            <v>3205777</v>
          </cell>
          <cell r="I109" t="str">
            <v>Esordienti M</v>
          </cell>
          <cell r="J109" t="str">
            <v>CSI</v>
          </cell>
        </row>
        <row r="110">
          <cell r="C110">
            <v>151</v>
          </cell>
          <cell r="D110" t="str">
            <v>FONTANIVE</v>
          </cell>
          <cell r="E110" t="str">
            <v>FRANCESCO</v>
          </cell>
          <cell r="F110" t="str">
            <v>Atletica Trichiana Asd</v>
          </cell>
          <cell r="G110">
            <v>41029</v>
          </cell>
          <cell r="H110">
            <v>3205401</v>
          </cell>
          <cell r="I110" t="str">
            <v>Esordienti M</v>
          </cell>
          <cell r="J110" t="str">
            <v>CSI</v>
          </cell>
        </row>
        <row r="111">
          <cell r="C111">
            <v>200</v>
          </cell>
          <cell r="D111" t="str">
            <v>BELLOMO</v>
          </cell>
          <cell r="E111" t="str">
            <v>GIORGIO</v>
          </cell>
          <cell r="F111" t="str">
            <v>U.S. Virtus Nemeggio</v>
          </cell>
          <cell r="G111">
            <v>40359</v>
          </cell>
          <cell r="H111">
            <v>12601268</v>
          </cell>
          <cell r="I111" t="str">
            <v>Ragazzi M</v>
          </cell>
          <cell r="J111" t="str">
            <v>CSI</v>
          </cell>
        </row>
        <row r="112">
          <cell r="C112">
            <v>201</v>
          </cell>
          <cell r="D112" t="str">
            <v>BONONI</v>
          </cell>
          <cell r="E112" t="str">
            <v>DARIO</v>
          </cell>
          <cell r="F112" t="str">
            <v>G.S. Castionese</v>
          </cell>
          <cell r="G112">
            <v>40418</v>
          </cell>
          <cell r="H112">
            <v>3205434</v>
          </cell>
          <cell r="I112" t="str">
            <v>Ragazzi M</v>
          </cell>
          <cell r="J112" t="str">
            <v>CSI</v>
          </cell>
        </row>
        <row r="113">
          <cell r="C113">
            <v>202</v>
          </cell>
          <cell r="D113" t="str">
            <v>BORTOT</v>
          </cell>
          <cell r="E113" t="str">
            <v>CARDO AMIEL</v>
          </cell>
          <cell r="F113" t="str">
            <v>Atletica Agordina</v>
          </cell>
          <cell r="G113">
            <v>39848</v>
          </cell>
          <cell r="H113">
            <v>3201733</v>
          </cell>
          <cell r="I113" t="str">
            <v>Ragazzi M</v>
          </cell>
          <cell r="J113" t="str">
            <v>CSI</v>
          </cell>
        </row>
        <row r="114">
          <cell r="C114">
            <v>203</v>
          </cell>
          <cell r="D114" t="str">
            <v>BURIGO</v>
          </cell>
          <cell r="E114" t="str">
            <v>MARIO</v>
          </cell>
          <cell r="F114" t="str">
            <v>G. S. la Piave 2000</v>
          </cell>
          <cell r="G114">
            <v>39853</v>
          </cell>
          <cell r="H114">
            <v>3201308</v>
          </cell>
          <cell r="I114" t="str">
            <v>Ragazzi M</v>
          </cell>
          <cell r="J114" t="str">
            <v>CSI</v>
          </cell>
        </row>
        <row r="115">
          <cell r="C115">
            <v>204</v>
          </cell>
          <cell r="D115" t="str">
            <v>CANOVA</v>
          </cell>
          <cell r="E115" t="str">
            <v>THOMAS</v>
          </cell>
          <cell r="F115" t="str">
            <v>U.S. Virtus Nemeggio</v>
          </cell>
          <cell r="G115">
            <v>39860</v>
          </cell>
          <cell r="H115">
            <v>12601273</v>
          </cell>
          <cell r="I115" t="str">
            <v>Ragazzi M</v>
          </cell>
          <cell r="J115" t="str">
            <v>CSI</v>
          </cell>
        </row>
        <row r="116">
          <cell r="C116">
            <v>205</v>
          </cell>
          <cell r="D116" t="str">
            <v>CECCON</v>
          </cell>
          <cell r="E116" t="str">
            <v>LUCA</v>
          </cell>
          <cell r="F116" t="str">
            <v>Atletica Lamon A.S.D.</v>
          </cell>
          <cell r="G116">
            <v>40301</v>
          </cell>
          <cell r="H116">
            <v>12602000</v>
          </cell>
          <cell r="I116" t="str">
            <v>Ragazzi M</v>
          </cell>
          <cell r="J116" t="str">
            <v>CSI</v>
          </cell>
        </row>
        <row r="117">
          <cell r="C117">
            <v>206</v>
          </cell>
          <cell r="D117" t="str">
            <v>CECCON</v>
          </cell>
          <cell r="E117" t="str">
            <v>MATTIA</v>
          </cell>
          <cell r="F117" t="str">
            <v>Atletica Lamon A.S.D.</v>
          </cell>
          <cell r="G117">
            <v>40301</v>
          </cell>
          <cell r="H117">
            <v>12601882</v>
          </cell>
          <cell r="I117" t="str">
            <v>Ragazzi M</v>
          </cell>
          <cell r="J117" t="str">
            <v>CSI</v>
          </cell>
        </row>
        <row r="118">
          <cell r="C118">
            <v>207</v>
          </cell>
          <cell r="D118" t="str">
            <v>COLUSSI</v>
          </cell>
          <cell r="E118" t="str">
            <v>DEVID</v>
          </cell>
          <cell r="F118" t="str">
            <v>U.S. Virtus Nemeggio</v>
          </cell>
          <cell r="G118">
            <v>40144</v>
          </cell>
          <cell r="H118">
            <v>12601276</v>
          </cell>
          <cell r="I118" t="str">
            <v>Ragazzi M</v>
          </cell>
          <cell r="J118" t="str">
            <v>CSI</v>
          </cell>
        </row>
        <row r="119">
          <cell r="C119">
            <v>208</v>
          </cell>
          <cell r="D119" t="str">
            <v>D`INCA`</v>
          </cell>
          <cell r="E119" t="str">
            <v>LORENZO</v>
          </cell>
          <cell r="F119" t="str">
            <v>G.S. Castionese</v>
          </cell>
          <cell r="G119">
            <v>40066</v>
          </cell>
          <cell r="H119">
            <v>3205445</v>
          </cell>
          <cell r="I119" t="str">
            <v>Ragazzi M</v>
          </cell>
          <cell r="J119" t="str">
            <v>CSI</v>
          </cell>
        </row>
        <row r="120">
          <cell r="C120">
            <v>209</v>
          </cell>
          <cell r="D120" t="str">
            <v>D`INCA`</v>
          </cell>
          <cell r="E120" t="str">
            <v>MARCELLO</v>
          </cell>
          <cell r="F120" t="str">
            <v>G. S. la Piave 2000</v>
          </cell>
          <cell r="G120">
            <v>40430</v>
          </cell>
          <cell r="H120">
            <v>3201512</v>
          </cell>
          <cell r="I120" t="str">
            <v>Ragazzi M</v>
          </cell>
          <cell r="J120" t="str">
            <v>CSI</v>
          </cell>
        </row>
        <row r="121">
          <cell r="C121">
            <v>210</v>
          </cell>
          <cell r="D121" t="str">
            <v>DA ROLD</v>
          </cell>
          <cell r="E121" t="str">
            <v>GABRIEL</v>
          </cell>
          <cell r="F121" t="str">
            <v>G.S. Castionese</v>
          </cell>
          <cell r="G121">
            <v>40346</v>
          </cell>
          <cell r="H121">
            <v>3205385</v>
          </cell>
          <cell r="I121" t="str">
            <v>Ragazzi M</v>
          </cell>
          <cell r="J121" t="str">
            <v>CSI</v>
          </cell>
        </row>
        <row r="122">
          <cell r="C122">
            <v>211</v>
          </cell>
          <cell r="D122" t="str">
            <v>DA ROLD</v>
          </cell>
          <cell r="E122" t="str">
            <v>MARCO</v>
          </cell>
          <cell r="F122" t="str">
            <v>G. S. la Piave 2000</v>
          </cell>
          <cell r="G122">
            <v>39955</v>
          </cell>
          <cell r="H122">
            <v>3201540</v>
          </cell>
          <cell r="I122" t="str">
            <v>Ragazzi M</v>
          </cell>
          <cell r="J122" t="str">
            <v>CSI</v>
          </cell>
        </row>
        <row r="123">
          <cell r="C123">
            <v>212</v>
          </cell>
          <cell r="D123" t="str">
            <v>DAL PONT</v>
          </cell>
          <cell r="E123" t="str">
            <v>ANDREA</v>
          </cell>
          <cell r="F123" t="str">
            <v>G.S. Castionese</v>
          </cell>
          <cell r="G123">
            <v>40283</v>
          </cell>
          <cell r="H123">
            <v>3205447</v>
          </cell>
          <cell r="I123" t="str">
            <v>Ragazzi M</v>
          </cell>
          <cell r="J123" t="str">
            <v>CSI</v>
          </cell>
        </row>
        <row r="124">
          <cell r="C124">
            <v>213</v>
          </cell>
          <cell r="D124" t="str">
            <v>DAL ZOTTO</v>
          </cell>
          <cell r="E124" t="str">
            <v>ALBERTO</v>
          </cell>
          <cell r="F124" t="str">
            <v>Pol. Santa Giustina</v>
          </cell>
          <cell r="G124">
            <v>40265</v>
          </cell>
          <cell r="H124">
            <v>3201026</v>
          </cell>
          <cell r="I124" t="str">
            <v>Ragazzi M</v>
          </cell>
          <cell r="J124" t="str">
            <v>CSI</v>
          </cell>
        </row>
        <row r="125">
          <cell r="C125">
            <v>214</v>
          </cell>
          <cell r="D125" t="str">
            <v>DAVID</v>
          </cell>
          <cell r="E125" t="str">
            <v>LEONARDO</v>
          </cell>
          <cell r="F125" t="str">
            <v>Enal Sport Villaga A.S.D.</v>
          </cell>
          <cell r="G125">
            <v>40228</v>
          </cell>
          <cell r="H125">
            <v>12602201</v>
          </cell>
          <cell r="I125" t="str">
            <v>Ragazzi M</v>
          </cell>
          <cell r="J125" t="str">
            <v>CSI</v>
          </cell>
        </row>
        <row r="126">
          <cell r="C126">
            <v>215</v>
          </cell>
          <cell r="D126" t="str">
            <v>DE COL</v>
          </cell>
          <cell r="E126" t="str">
            <v>MARTINO</v>
          </cell>
          <cell r="F126" t="str">
            <v>Atletica Agordina</v>
          </cell>
          <cell r="G126">
            <v>40167</v>
          </cell>
          <cell r="H126">
            <v>3201738</v>
          </cell>
          <cell r="I126" t="str">
            <v>Ragazzi M</v>
          </cell>
          <cell r="J126" t="str">
            <v>CSI</v>
          </cell>
        </row>
        <row r="127">
          <cell r="C127">
            <v>216</v>
          </cell>
          <cell r="D127" t="str">
            <v>DELLA VECCHIA</v>
          </cell>
          <cell r="E127" t="str">
            <v>FEDERICO</v>
          </cell>
          <cell r="F127" t="str">
            <v>Pol. Santa Giustina</v>
          </cell>
          <cell r="G127">
            <v>40074</v>
          </cell>
          <cell r="H127">
            <v>3201033</v>
          </cell>
          <cell r="I127" t="str">
            <v>Ragazzi M</v>
          </cell>
          <cell r="J127" t="str">
            <v>CSI</v>
          </cell>
        </row>
        <row r="128">
          <cell r="C128">
            <v>217</v>
          </cell>
          <cell r="D128" t="str">
            <v>DENICOLO`</v>
          </cell>
          <cell r="E128" t="str">
            <v>MIRCO</v>
          </cell>
          <cell r="F128" t="str">
            <v>Atletica Agordina</v>
          </cell>
          <cell r="G128">
            <v>40038</v>
          </cell>
          <cell r="H128">
            <v>3201535</v>
          </cell>
          <cell r="I128" t="str">
            <v>Ragazzi M</v>
          </cell>
          <cell r="J128" t="str">
            <v>CSI</v>
          </cell>
        </row>
        <row r="129">
          <cell r="C129">
            <v>218</v>
          </cell>
          <cell r="D129" t="str">
            <v>ERBA FALCO</v>
          </cell>
          <cell r="E129" t="str">
            <v>MARTIN ALEJANDRO</v>
          </cell>
          <cell r="F129" t="str">
            <v>G.S. Castionese</v>
          </cell>
          <cell r="G129">
            <v>40524</v>
          </cell>
          <cell r="H129">
            <v>3205556</v>
          </cell>
          <cell r="I129" t="str">
            <v>Ragazzi M</v>
          </cell>
          <cell r="J129" t="str">
            <v>CSI</v>
          </cell>
        </row>
        <row r="130">
          <cell r="C130">
            <v>219</v>
          </cell>
          <cell r="D130" t="str">
            <v>FANEO</v>
          </cell>
          <cell r="E130" t="str">
            <v>SAMUELE</v>
          </cell>
          <cell r="F130" t="str">
            <v>G.S. Castionese</v>
          </cell>
          <cell r="G130">
            <v>40377</v>
          </cell>
          <cell r="H130">
            <v>3201557</v>
          </cell>
          <cell r="I130" t="str">
            <v>Ragazzi M</v>
          </cell>
          <cell r="J130" t="str">
            <v>CSI</v>
          </cell>
        </row>
        <row r="131">
          <cell r="C131">
            <v>220</v>
          </cell>
          <cell r="D131" t="str">
            <v>GHEDINA</v>
          </cell>
          <cell r="E131" t="str">
            <v>DAVIDE</v>
          </cell>
          <cell r="F131" t="str">
            <v>G.S. Castionese</v>
          </cell>
          <cell r="G131">
            <v>39836</v>
          </cell>
          <cell r="H131">
            <v>3202224</v>
          </cell>
          <cell r="I131" t="str">
            <v>Ragazzi M</v>
          </cell>
          <cell r="J131" t="str">
            <v>CSI</v>
          </cell>
        </row>
        <row r="132">
          <cell r="C132">
            <v>221</v>
          </cell>
          <cell r="D132" t="str">
            <v>MAIONI</v>
          </cell>
          <cell r="E132" t="str">
            <v>RICCARDO</v>
          </cell>
          <cell r="F132" t="str">
            <v>Atletica Cortina</v>
          </cell>
          <cell r="G132">
            <v>40121</v>
          </cell>
          <cell r="H132">
            <v>3201764</v>
          </cell>
          <cell r="I132" t="str">
            <v>Ragazzi M</v>
          </cell>
          <cell r="J132" t="str">
            <v>CSI</v>
          </cell>
        </row>
        <row r="133">
          <cell r="C133">
            <v>222</v>
          </cell>
          <cell r="D133" t="str">
            <v>MASCOLO</v>
          </cell>
          <cell r="E133" t="str">
            <v>ISMAELE</v>
          </cell>
          <cell r="F133" t="str">
            <v>Atletica Zoldo A.S.D.</v>
          </cell>
          <cell r="G133">
            <v>40181</v>
          </cell>
          <cell r="H133">
            <v>3202206</v>
          </cell>
          <cell r="I133" t="str">
            <v>Ragazzi M</v>
          </cell>
          <cell r="J133" t="str">
            <v>CSI</v>
          </cell>
        </row>
        <row r="134">
          <cell r="C134">
            <v>223</v>
          </cell>
          <cell r="D134" t="str">
            <v>MENEGAZZO</v>
          </cell>
          <cell r="E134" t="str">
            <v>GIORGIO</v>
          </cell>
          <cell r="F134" t="str">
            <v>U.S. Virtus Nemeggio</v>
          </cell>
          <cell r="G134">
            <v>40157</v>
          </cell>
          <cell r="H134">
            <v>12601291</v>
          </cell>
          <cell r="I134" t="str">
            <v>Ragazzi M</v>
          </cell>
          <cell r="J134" t="str">
            <v>CSI</v>
          </cell>
        </row>
        <row r="135">
          <cell r="C135">
            <v>224</v>
          </cell>
          <cell r="D135" t="str">
            <v>MENEGUZ</v>
          </cell>
          <cell r="E135" t="str">
            <v>ELIA</v>
          </cell>
          <cell r="F135" t="str">
            <v>A.S.D. U. S. Cesio</v>
          </cell>
          <cell r="G135">
            <v>40277</v>
          </cell>
          <cell r="H135">
            <v>12601466</v>
          </cell>
          <cell r="I135" t="str">
            <v>Ragazzi M</v>
          </cell>
          <cell r="J135" t="str">
            <v>CSI</v>
          </cell>
        </row>
        <row r="136">
          <cell r="C136">
            <v>225</v>
          </cell>
          <cell r="D136" t="str">
            <v>MINUTE</v>
          </cell>
          <cell r="E136" t="str">
            <v>GABRIELE</v>
          </cell>
          <cell r="F136" t="str">
            <v>A.S.D. G.S. Astra</v>
          </cell>
          <cell r="G136">
            <v>40125</v>
          </cell>
          <cell r="H136">
            <v>3201559</v>
          </cell>
          <cell r="I136" t="str">
            <v>Ragazzi M</v>
          </cell>
          <cell r="J136" t="str">
            <v>CSI</v>
          </cell>
        </row>
        <row r="137">
          <cell r="C137">
            <v>226</v>
          </cell>
          <cell r="D137" t="str">
            <v>PACIARIELLO</v>
          </cell>
          <cell r="E137" t="str">
            <v>ELIA</v>
          </cell>
          <cell r="F137" t="str">
            <v>A.S. Vodo</v>
          </cell>
          <cell r="G137">
            <v>40288</v>
          </cell>
          <cell r="H137">
            <v>3201432</v>
          </cell>
          <cell r="I137" t="str">
            <v>Ragazzi M</v>
          </cell>
          <cell r="J137" t="str">
            <v>CSI</v>
          </cell>
        </row>
        <row r="138">
          <cell r="C138">
            <v>227</v>
          </cell>
          <cell r="D138" t="str">
            <v>PADOVAN</v>
          </cell>
          <cell r="E138" t="str">
            <v>SEBASTIANO</v>
          </cell>
          <cell r="F138" t="str">
            <v>G. S. la Piave 2000</v>
          </cell>
          <cell r="G138">
            <v>40512</v>
          </cell>
          <cell r="H138">
            <v>3205558</v>
          </cell>
          <cell r="I138" t="str">
            <v>Ragazzi M</v>
          </cell>
          <cell r="J138" t="str">
            <v>CSI</v>
          </cell>
        </row>
        <row r="139">
          <cell r="C139">
            <v>228</v>
          </cell>
          <cell r="D139" t="str">
            <v>PELLIZZAROLI</v>
          </cell>
          <cell r="E139" t="str">
            <v>ABRAHAM ROBERT</v>
          </cell>
          <cell r="F139" t="str">
            <v>A.S.D. G.S. Astra</v>
          </cell>
          <cell r="G139">
            <v>40094</v>
          </cell>
          <cell r="H139">
            <v>3203793</v>
          </cell>
          <cell r="I139" t="str">
            <v>Ragazzi M</v>
          </cell>
          <cell r="J139" t="str">
            <v>CSI</v>
          </cell>
        </row>
        <row r="140">
          <cell r="C140">
            <v>229</v>
          </cell>
          <cell r="D140" t="str">
            <v>PEROSINI</v>
          </cell>
          <cell r="E140" t="str">
            <v>GABRIEL</v>
          </cell>
          <cell r="F140" t="str">
            <v>A.S.D. U. S. Cesio</v>
          </cell>
          <cell r="G140">
            <v>40379</v>
          </cell>
          <cell r="H140">
            <v>12601406</v>
          </cell>
          <cell r="I140" t="str">
            <v>Ragazzi M</v>
          </cell>
          <cell r="J140" t="str">
            <v>CSI</v>
          </cell>
        </row>
        <row r="141">
          <cell r="C141">
            <v>230</v>
          </cell>
          <cell r="D141" t="str">
            <v>PIAZZA</v>
          </cell>
          <cell r="E141" t="str">
            <v>ALEX</v>
          </cell>
          <cell r="F141" t="str">
            <v>G.S. Castionese</v>
          </cell>
          <cell r="G141">
            <v>40249</v>
          </cell>
          <cell r="H141">
            <v>3205458</v>
          </cell>
          <cell r="I141" t="str">
            <v>Ragazzi M</v>
          </cell>
          <cell r="J141" t="str">
            <v>CSI</v>
          </cell>
        </row>
        <row r="142">
          <cell r="C142">
            <v>231</v>
          </cell>
          <cell r="D142" t="str">
            <v>SCHIEVENIN</v>
          </cell>
          <cell r="E142" t="str">
            <v>ALEX</v>
          </cell>
          <cell r="F142" t="str">
            <v>A.S.D. G.S. Astra</v>
          </cell>
          <cell r="G142">
            <v>40407</v>
          </cell>
          <cell r="H142">
            <v>3205519</v>
          </cell>
          <cell r="I142" t="str">
            <v>Ragazzi M</v>
          </cell>
          <cell r="J142" t="str">
            <v>CSI</v>
          </cell>
        </row>
        <row r="143">
          <cell r="C143">
            <v>232</v>
          </cell>
          <cell r="D143" t="str">
            <v>SIMEONI</v>
          </cell>
          <cell r="E143" t="str">
            <v>MATTIA</v>
          </cell>
          <cell r="F143" t="str">
            <v>A.S.D. G.S. Astra</v>
          </cell>
          <cell r="G143">
            <v>40253</v>
          </cell>
          <cell r="H143">
            <v>3201507</v>
          </cell>
          <cell r="I143" t="str">
            <v>Ragazzi M</v>
          </cell>
          <cell r="J143" t="str">
            <v>CSI</v>
          </cell>
        </row>
        <row r="144">
          <cell r="C144">
            <v>233</v>
          </cell>
          <cell r="D144" t="str">
            <v>SOPPELSA</v>
          </cell>
          <cell r="E144" t="str">
            <v>DYLAN</v>
          </cell>
          <cell r="F144" t="str">
            <v>G. S. la Piave 2000</v>
          </cell>
          <cell r="G144">
            <v>40140</v>
          </cell>
          <cell r="H144">
            <v>3201545</v>
          </cell>
          <cell r="I144" t="str">
            <v>Ragazzi M</v>
          </cell>
          <cell r="J144" t="str">
            <v>CSI</v>
          </cell>
        </row>
        <row r="145">
          <cell r="C145">
            <v>234</v>
          </cell>
          <cell r="D145" t="str">
            <v>TONET</v>
          </cell>
          <cell r="E145" t="str">
            <v>RICCARDO</v>
          </cell>
          <cell r="F145" t="str">
            <v>Pol. Santa Giustina</v>
          </cell>
          <cell r="G145">
            <v>40049</v>
          </cell>
          <cell r="H145">
            <v>3201054</v>
          </cell>
          <cell r="I145" t="str">
            <v>Ragazzi M</v>
          </cell>
          <cell r="J145" t="str">
            <v>CSI</v>
          </cell>
        </row>
        <row r="146">
          <cell r="C146">
            <v>235</v>
          </cell>
          <cell r="D146" t="str">
            <v>GASPARI</v>
          </cell>
          <cell r="E146" t="str">
            <v>ELIA</v>
          </cell>
          <cell r="F146" t="str">
            <v>Atletica Cortina</v>
          </cell>
          <cell r="G146">
            <v>40170</v>
          </cell>
          <cell r="H146">
            <v>3201209</v>
          </cell>
          <cell r="I146" t="str">
            <v>Ragazzi M</v>
          </cell>
          <cell r="J146" t="str">
            <v>CSI</v>
          </cell>
        </row>
        <row r="147">
          <cell r="C147">
            <v>237</v>
          </cell>
          <cell r="D147" t="str">
            <v>CIMA</v>
          </cell>
          <cell r="E147" t="str">
            <v>ISACCO</v>
          </cell>
          <cell r="F147" t="str">
            <v>G. S. la Piave 2000</v>
          </cell>
          <cell r="G147">
            <v>40165</v>
          </cell>
          <cell r="H147">
            <v>3205612</v>
          </cell>
          <cell r="I147" t="str">
            <v>Ragazzi M</v>
          </cell>
          <cell r="J147" t="str">
            <v>CSI</v>
          </cell>
        </row>
        <row r="148">
          <cell r="C148">
            <v>238</v>
          </cell>
          <cell r="D148" t="str">
            <v>LIMANA</v>
          </cell>
          <cell r="E148" t="str">
            <v>NICOLO`</v>
          </cell>
          <cell r="F148" t="str">
            <v>G. S. la Piave 2000</v>
          </cell>
          <cell r="G148">
            <v>40308</v>
          </cell>
          <cell r="H148">
            <v>3205614</v>
          </cell>
          <cell r="I148" t="str">
            <v>Ragazzi M</v>
          </cell>
          <cell r="J148" t="str">
            <v>CSI</v>
          </cell>
        </row>
        <row r="149">
          <cell r="C149">
            <v>239</v>
          </cell>
          <cell r="D149" t="str">
            <v>PALMAS</v>
          </cell>
          <cell r="E149" t="str">
            <v>LORENZO</v>
          </cell>
          <cell r="F149" t="str">
            <v>G. S. la Piave 2000</v>
          </cell>
          <cell r="G149">
            <v>40522</v>
          </cell>
          <cell r="H149">
            <v>3205615</v>
          </cell>
          <cell r="I149" t="str">
            <v>Ragazzi M</v>
          </cell>
          <cell r="J149" t="str">
            <v>CSI</v>
          </cell>
        </row>
        <row r="150">
          <cell r="C150">
            <v>240</v>
          </cell>
          <cell r="D150" t="str">
            <v>DALLA LIBERA</v>
          </cell>
          <cell r="E150" t="str">
            <v>THOMAS</v>
          </cell>
          <cell r="F150" t="str">
            <v>G. S. Quantin</v>
          </cell>
          <cell r="G150">
            <v>39992</v>
          </cell>
          <cell r="H150" t="str">
            <v>EB027520</v>
          </cell>
          <cell r="I150" t="str">
            <v>Ragazzi M</v>
          </cell>
          <cell r="J150" t="str">
            <v>FIDAL</v>
          </cell>
        </row>
        <row r="151">
          <cell r="C151">
            <v>241</v>
          </cell>
          <cell r="D151" t="str">
            <v>TURCO</v>
          </cell>
          <cell r="E151" t="str">
            <v>LEONE</v>
          </cell>
          <cell r="F151" t="str">
            <v>Silca Ultralite Vittorio V.</v>
          </cell>
          <cell r="G151">
            <v>40539</v>
          </cell>
          <cell r="H151" t="str">
            <v>EE020779</v>
          </cell>
          <cell r="I151" t="str">
            <v>Ragazzi M</v>
          </cell>
          <cell r="J151" t="str">
            <v>FIDAL</v>
          </cell>
        </row>
        <row r="152">
          <cell r="C152">
            <v>242</v>
          </cell>
          <cell r="D152" t="str">
            <v>FACCHIN</v>
          </cell>
          <cell r="E152" t="str">
            <v>GIOELE</v>
          </cell>
          <cell r="F152" t="str">
            <v>G. S. la Piave 2000</v>
          </cell>
          <cell r="G152">
            <v>40523</v>
          </cell>
          <cell r="H152">
            <v>3205413</v>
          </cell>
          <cell r="I152" t="str">
            <v>Ragazzi M</v>
          </cell>
          <cell r="J152" t="str">
            <v>CSI</v>
          </cell>
        </row>
        <row r="153">
          <cell r="C153">
            <v>243</v>
          </cell>
          <cell r="D153" t="str">
            <v>ARSENI</v>
          </cell>
          <cell r="E153" t="str">
            <v>GIACOMO</v>
          </cell>
          <cell r="F153" t="str">
            <v>G.S. Castionese</v>
          </cell>
          <cell r="G153">
            <v>40463</v>
          </cell>
          <cell r="H153">
            <v>3205681</v>
          </cell>
          <cell r="I153" t="str">
            <v>Ragazzi M</v>
          </cell>
          <cell r="J153" t="str">
            <v>CSI</v>
          </cell>
        </row>
        <row r="154">
          <cell r="C154">
            <v>244</v>
          </cell>
          <cell r="D154" t="str">
            <v>COMARELLA</v>
          </cell>
          <cell r="E154" t="str">
            <v>GABRIELE</v>
          </cell>
          <cell r="F154" t="str">
            <v>Atletica Valdobbiadene</v>
          </cell>
          <cell r="G154">
            <v>40420</v>
          </cell>
          <cell r="H154" t="str">
            <v>EE022621</v>
          </cell>
          <cell r="I154" t="str">
            <v>Ragazzi M</v>
          </cell>
          <cell r="J154" t="str">
            <v>FIDAL</v>
          </cell>
        </row>
        <row r="155">
          <cell r="C155">
            <v>245</v>
          </cell>
          <cell r="D155" t="str">
            <v>DA RIVA</v>
          </cell>
          <cell r="E155" t="str">
            <v>TOMMASO</v>
          </cell>
          <cell r="F155" t="str">
            <v>Atletica Valdobbiadene</v>
          </cell>
          <cell r="G155">
            <v>39993</v>
          </cell>
          <cell r="H155" t="str">
            <v>EE021883</v>
          </cell>
          <cell r="I155" t="str">
            <v>Ragazzi M</v>
          </cell>
          <cell r="J155" t="str">
            <v>FIDAL</v>
          </cell>
        </row>
        <row r="156">
          <cell r="C156">
            <v>246</v>
          </cell>
          <cell r="D156" t="str">
            <v>SOPPELSA</v>
          </cell>
          <cell r="E156" t="str">
            <v>LORENZO</v>
          </cell>
          <cell r="F156" t="str">
            <v>Atletica Agordina</v>
          </cell>
          <cell r="G156">
            <v>39865</v>
          </cell>
          <cell r="H156">
            <v>3205708</v>
          </cell>
          <cell r="I156" t="str">
            <v>Ragazzi M</v>
          </cell>
          <cell r="J156" t="str">
            <v>CSI</v>
          </cell>
        </row>
        <row r="157">
          <cell r="C157">
            <v>247</v>
          </cell>
          <cell r="D157" t="str">
            <v>KOPCHA</v>
          </cell>
          <cell r="E157" t="str">
            <v>VALENTINO</v>
          </cell>
          <cell r="F157" t="str">
            <v>Silca Ultralite Vittorio V.</v>
          </cell>
          <cell r="G157">
            <v>39857</v>
          </cell>
          <cell r="H157" t="str">
            <v>EE016327</v>
          </cell>
          <cell r="I157" t="str">
            <v>Ragazzi M</v>
          </cell>
          <cell r="J157" t="str">
            <v>FIDAL</v>
          </cell>
        </row>
        <row r="158">
          <cell r="C158">
            <v>248</v>
          </cell>
          <cell r="D158" t="str">
            <v>GIRARDINI</v>
          </cell>
          <cell r="E158" t="str">
            <v>PIETRO</v>
          </cell>
          <cell r="F158" t="str">
            <v>Atletica Lamon A.S.D.</v>
          </cell>
          <cell r="G158">
            <v>40442</v>
          </cell>
          <cell r="H158">
            <v>12600621</v>
          </cell>
          <cell r="I158" t="str">
            <v>Ragazzi M</v>
          </cell>
          <cell r="J158" t="str">
            <v>CSI</v>
          </cell>
        </row>
        <row r="159">
          <cell r="C159">
            <v>249</v>
          </cell>
          <cell r="D159" t="str">
            <v>SOMACAL</v>
          </cell>
          <cell r="E159" t="str">
            <v>DIEGO</v>
          </cell>
          <cell r="F159" t="str">
            <v>G. S. la Piave 2000</v>
          </cell>
          <cell r="G159">
            <v>40386</v>
          </cell>
          <cell r="H159">
            <v>3205418</v>
          </cell>
          <cell r="I159" t="str">
            <v>Ragazzi M</v>
          </cell>
          <cell r="J159" t="str">
            <v>CSI</v>
          </cell>
        </row>
        <row r="160">
          <cell r="C160">
            <v>250</v>
          </cell>
          <cell r="D160" t="str">
            <v>DE PIZZOL</v>
          </cell>
          <cell r="E160" t="str">
            <v>GIOVANNI</v>
          </cell>
          <cell r="F160" t="str">
            <v>Silca Ultralite Vittorio V.</v>
          </cell>
          <cell r="G160">
            <v>40325</v>
          </cell>
          <cell r="H160" t="str">
            <v>EE019823</v>
          </cell>
          <cell r="I160" t="str">
            <v>Ragazzi M</v>
          </cell>
          <cell r="J160" t="str">
            <v>FIDAL</v>
          </cell>
        </row>
        <row r="161">
          <cell r="C161">
            <v>251</v>
          </cell>
          <cell r="D161" t="str">
            <v>MIGLIETTA</v>
          </cell>
          <cell r="E161" t="str">
            <v>DAVIDE</v>
          </cell>
          <cell r="F161" t="str">
            <v>U. S. Aquilotti Pelos Asd</v>
          </cell>
          <cell r="G161">
            <v>40267</v>
          </cell>
          <cell r="H161">
            <v>3200986</v>
          </cell>
          <cell r="I161" t="str">
            <v>Ragazzi M</v>
          </cell>
          <cell r="J161" t="str">
            <v>CSI</v>
          </cell>
        </row>
        <row r="162">
          <cell r="C162">
            <v>252</v>
          </cell>
          <cell r="D162" t="str">
            <v>FATTOREL</v>
          </cell>
          <cell r="E162" t="str">
            <v>NICOLAS</v>
          </cell>
          <cell r="F162" t="str">
            <v>G. S. Quantin</v>
          </cell>
          <cell r="G162">
            <v>39900</v>
          </cell>
          <cell r="H162" t="str">
            <v>EB025875</v>
          </cell>
          <cell r="I162" t="str">
            <v>Ragazzi M</v>
          </cell>
          <cell r="J162" t="str">
            <v>FIDAL</v>
          </cell>
        </row>
        <row r="163">
          <cell r="C163">
            <v>300</v>
          </cell>
          <cell r="D163" t="str">
            <v>FURLAN</v>
          </cell>
          <cell r="E163" t="str">
            <v>TOMMASO</v>
          </cell>
          <cell r="F163" t="str">
            <v>U. S. Aquilotti Pelos Asd</v>
          </cell>
          <cell r="G163">
            <v>39693</v>
          </cell>
          <cell r="H163">
            <v>3200978</v>
          </cell>
          <cell r="I163" t="str">
            <v>Cadetti M</v>
          </cell>
          <cell r="J163" t="str">
            <v>CSI</v>
          </cell>
        </row>
        <row r="164">
          <cell r="C164">
            <v>301</v>
          </cell>
          <cell r="D164" t="str">
            <v>GERARDINI</v>
          </cell>
          <cell r="E164" t="str">
            <v>TOMMASO</v>
          </cell>
          <cell r="F164" t="str">
            <v>U. S. Aquilotti Pelos Asd</v>
          </cell>
          <cell r="G164">
            <v>39797</v>
          </cell>
          <cell r="H164">
            <v>3200981</v>
          </cell>
          <cell r="I164" t="str">
            <v>Cadetti M</v>
          </cell>
          <cell r="J164" t="str">
            <v>CSI</v>
          </cell>
        </row>
        <row r="165">
          <cell r="C165">
            <v>302</v>
          </cell>
          <cell r="D165" t="str">
            <v>COLLODEL</v>
          </cell>
          <cell r="E165" t="str">
            <v>MORGAN</v>
          </cell>
          <cell r="F165" t="str">
            <v>Pol. Santa Giustina</v>
          </cell>
          <cell r="G165">
            <v>39674</v>
          </cell>
          <cell r="H165">
            <v>3201021</v>
          </cell>
          <cell r="I165" t="str">
            <v>Cadetti M</v>
          </cell>
          <cell r="J165" t="str">
            <v>CSI</v>
          </cell>
        </row>
        <row r="166">
          <cell r="C166">
            <v>303</v>
          </cell>
          <cell r="D166" t="str">
            <v>D`AGOSTINI</v>
          </cell>
          <cell r="E166" t="str">
            <v>THOMAS</v>
          </cell>
          <cell r="F166" t="str">
            <v>Pol. Santa Giustina</v>
          </cell>
          <cell r="G166">
            <v>39255</v>
          </cell>
          <cell r="H166">
            <v>3201023</v>
          </cell>
          <cell r="I166" t="str">
            <v>Cadetti M</v>
          </cell>
          <cell r="J166" t="str">
            <v>CSI</v>
          </cell>
        </row>
        <row r="167">
          <cell r="C167">
            <v>304</v>
          </cell>
          <cell r="D167" t="str">
            <v>MACCAGNAN</v>
          </cell>
          <cell r="E167" t="str">
            <v>DAVIDE</v>
          </cell>
          <cell r="F167" t="str">
            <v>G. S. la Piave 2000</v>
          </cell>
          <cell r="G167">
            <v>39508</v>
          </cell>
          <cell r="H167">
            <v>3201311</v>
          </cell>
          <cell r="I167" t="str">
            <v>Cadetti M</v>
          </cell>
          <cell r="J167" t="str">
            <v>CSI</v>
          </cell>
        </row>
        <row r="168">
          <cell r="C168">
            <v>305</v>
          </cell>
          <cell r="D168" t="str">
            <v>RIZZOTTO</v>
          </cell>
          <cell r="E168" t="str">
            <v>RICCARDO</v>
          </cell>
          <cell r="F168" t="str">
            <v>A.S.D. G.S. Astra</v>
          </cell>
          <cell r="G168">
            <v>39598</v>
          </cell>
          <cell r="H168">
            <v>3201322</v>
          </cell>
          <cell r="I168" t="str">
            <v>Cadetti M</v>
          </cell>
          <cell r="J168" t="str">
            <v>CSI</v>
          </cell>
        </row>
        <row r="169">
          <cell r="C169">
            <v>306</v>
          </cell>
          <cell r="D169" t="str">
            <v>ARNOLDO</v>
          </cell>
          <cell r="E169" t="str">
            <v>GIORDANO</v>
          </cell>
          <cell r="F169" t="str">
            <v>Atletica Zoldo A.S.D.</v>
          </cell>
          <cell r="G169">
            <v>39656</v>
          </cell>
          <cell r="H169">
            <v>3201377</v>
          </cell>
          <cell r="I169" t="str">
            <v>Cadetti M</v>
          </cell>
          <cell r="J169" t="str">
            <v>CSI</v>
          </cell>
        </row>
        <row r="170">
          <cell r="C170">
            <v>307</v>
          </cell>
          <cell r="D170" t="str">
            <v>PORTA</v>
          </cell>
          <cell r="E170" t="str">
            <v>ALESSANDRO</v>
          </cell>
          <cell r="F170" t="str">
            <v>A.S.D. G.S. Astra</v>
          </cell>
          <cell r="G170">
            <v>39625</v>
          </cell>
          <cell r="H170">
            <v>3201509</v>
          </cell>
          <cell r="I170" t="str">
            <v>Cadetti M</v>
          </cell>
          <cell r="J170" t="str">
            <v>CSI</v>
          </cell>
        </row>
        <row r="171">
          <cell r="C171">
            <v>308</v>
          </cell>
          <cell r="D171" t="str">
            <v>MANCINI</v>
          </cell>
          <cell r="E171" t="str">
            <v>MASSIMO</v>
          </cell>
          <cell r="F171" t="str">
            <v>G. S. la Piave 2000</v>
          </cell>
          <cell r="G171">
            <v>39359</v>
          </cell>
          <cell r="H171">
            <v>3201514</v>
          </cell>
          <cell r="I171" t="str">
            <v>Cadetti M</v>
          </cell>
          <cell r="J171" t="str">
            <v>CSI</v>
          </cell>
        </row>
        <row r="172">
          <cell r="C172">
            <v>309</v>
          </cell>
          <cell r="D172" t="str">
            <v>SOMACAL</v>
          </cell>
          <cell r="E172" t="str">
            <v>IVAN</v>
          </cell>
          <cell r="F172" t="str">
            <v>G. S. la Piave 2000</v>
          </cell>
          <cell r="G172">
            <v>39209</v>
          </cell>
          <cell r="H172">
            <v>3201515</v>
          </cell>
          <cell r="I172" t="str">
            <v>Cadetti M</v>
          </cell>
          <cell r="J172" t="str">
            <v>CSI</v>
          </cell>
        </row>
        <row r="173">
          <cell r="C173">
            <v>310</v>
          </cell>
          <cell r="D173" t="str">
            <v>VOTTA</v>
          </cell>
          <cell r="E173" t="str">
            <v>GIACOMO</v>
          </cell>
          <cell r="F173" t="str">
            <v>Atletica Zoldo A.S.D.</v>
          </cell>
          <cell r="G173">
            <v>39545</v>
          </cell>
          <cell r="H173">
            <v>3201562</v>
          </cell>
          <cell r="I173" t="str">
            <v>Cadetti M</v>
          </cell>
          <cell r="J173" t="str">
            <v>CSI</v>
          </cell>
        </row>
        <row r="174">
          <cell r="C174">
            <v>311</v>
          </cell>
          <cell r="D174" t="str">
            <v>MENIA CADORE</v>
          </cell>
          <cell r="E174" t="str">
            <v>MARCO</v>
          </cell>
          <cell r="F174" t="str">
            <v>G.S. Castionese</v>
          </cell>
          <cell r="G174">
            <v>39805</v>
          </cell>
          <cell r="H174">
            <v>3205395</v>
          </cell>
          <cell r="I174" t="str">
            <v>Cadetti M</v>
          </cell>
          <cell r="J174" t="str">
            <v>CSI</v>
          </cell>
        </row>
        <row r="175">
          <cell r="C175">
            <v>312</v>
          </cell>
          <cell r="D175" t="str">
            <v>RIPOSI</v>
          </cell>
          <cell r="E175" t="str">
            <v>NICOLA</v>
          </cell>
          <cell r="F175" t="str">
            <v>G.S. Castionese</v>
          </cell>
          <cell r="G175">
            <v>39586</v>
          </cell>
          <cell r="H175">
            <v>3205442</v>
          </cell>
          <cell r="I175" t="str">
            <v>Cadetti M</v>
          </cell>
          <cell r="J175" t="str">
            <v>CSI</v>
          </cell>
        </row>
        <row r="176">
          <cell r="C176">
            <v>313</v>
          </cell>
          <cell r="D176" t="str">
            <v>STOCCHERO</v>
          </cell>
          <cell r="E176" t="str">
            <v>LUCA</v>
          </cell>
          <cell r="F176" t="str">
            <v>G.S. Castionese</v>
          </cell>
          <cell r="G176">
            <v>39352</v>
          </cell>
          <cell r="H176">
            <v>3205478</v>
          </cell>
          <cell r="I176" t="str">
            <v>Cadetti M</v>
          </cell>
          <cell r="J176" t="str">
            <v>CSI</v>
          </cell>
        </row>
        <row r="177">
          <cell r="C177">
            <v>314</v>
          </cell>
          <cell r="D177" t="str">
            <v>MORETTI</v>
          </cell>
          <cell r="E177" t="str">
            <v>MATTEO</v>
          </cell>
          <cell r="F177" t="str">
            <v>G. S. la Piave 2000</v>
          </cell>
          <cell r="G177">
            <v>39234</v>
          </cell>
          <cell r="H177">
            <v>3205547</v>
          </cell>
          <cell r="I177" t="str">
            <v>Cadetti M</v>
          </cell>
          <cell r="J177" t="str">
            <v>CSI</v>
          </cell>
        </row>
        <row r="178">
          <cell r="C178">
            <v>315</v>
          </cell>
          <cell r="D178" t="str">
            <v>COLDEBELLA</v>
          </cell>
          <cell r="E178" t="str">
            <v>LUCA</v>
          </cell>
          <cell r="F178" t="str">
            <v>Atletica Lamon A.S.D.</v>
          </cell>
          <cell r="G178">
            <v>39223</v>
          </cell>
          <cell r="H178">
            <v>12600560</v>
          </cell>
          <cell r="I178" t="str">
            <v>Cadetti M</v>
          </cell>
          <cell r="J178" t="str">
            <v>CSI</v>
          </cell>
        </row>
        <row r="179">
          <cell r="C179">
            <v>316</v>
          </cell>
          <cell r="D179" t="str">
            <v>MALACARNE</v>
          </cell>
          <cell r="E179" t="str">
            <v>SIMONE RENATO</v>
          </cell>
          <cell r="F179" t="str">
            <v>Atletica Lamon A.S.D.</v>
          </cell>
          <cell r="G179">
            <v>39162</v>
          </cell>
          <cell r="H179">
            <v>12600583</v>
          </cell>
          <cell r="I179" t="str">
            <v>Cadetti M</v>
          </cell>
          <cell r="J179" t="str">
            <v>CSI</v>
          </cell>
        </row>
        <row r="180">
          <cell r="C180">
            <v>317</v>
          </cell>
          <cell r="D180" t="str">
            <v>BELLUS</v>
          </cell>
          <cell r="E180" t="str">
            <v>RICCARDO</v>
          </cell>
          <cell r="F180" t="str">
            <v>U.S. Virtus Nemeggio</v>
          </cell>
          <cell r="G180">
            <v>39526</v>
          </cell>
          <cell r="H180">
            <v>12601270</v>
          </cell>
          <cell r="I180" t="str">
            <v>Cadetti M</v>
          </cell>
          <cell r="J180" t="str">
            <v>CSI</v>
          </cell>
        </row>
        <row r="181">
          <cell r="C181">
            <v>318</v>
          </cell>
          <cell r="D181" t="str">
            <v>PETITTO</v>
          </cell>
          <cell r="E181" t="str">
            <v>LEONARDO</v>
          </cell>
          <cell r="F181" t="str">
            <v>U.S. Virtus Nemeggio</v>
          </cell>
          <cell r="G181">
            <v>39491</v>
          </cell>
          <cell r="H181">
            <v>12601296</v>
          </cell>
          <cell r="I181" t="str">
            <v>Cadetti M</v>
          </cell>
          <cell r="J181" t="str">
            <v>CSI</v>
          </cell>
        </row>
        <row r="182">
          <cell r="C182">
            <v>319</v>
          </cell>
          <cell r="D182" t="str">
            <v>SAADAOUI</v>
          </cell>
          <cell r="E182" t="str">
            <v>OMAR</v>
          </cell>
          <cell r="F182" t="str">
            <v>U.S. Virtus Nemeggio</v>
          </cell>
          <cell r="G182">
            <v>39492</v>
          </cell>
          <cell r="H182">
            <v>12602176</v>
          </cell>
          <cell r="I182" t="str">
            <v>Cadetti M</v>
          </cell>
          <cell r="J182" t="str">
            <v>CSI</v>
          </cell>
        </row>
        <row r="183">
          <cell r="C183">
            <v>320</v>
          </cell>
          <cell r="D183" t="str">
            <v>ZABOT</v>
          </cell>
          <cell r="E183" t="str">
            <v>MATTIA</v>
          </cell>
          <cell r="F183" t="str">
            <v>U.S. Virtus Nemeggio</v>
          </cell>
          <cell r="G183">
            <v>39503</v>
          </cell>
          <cell r="H183">
            <v>12602182</v>
          </cell>
          <cell r="I183" t="str">
            <v>Cadetti M</v>
          </cell>
          <cell r="J183" t="str">
            <v>CSI</v>
          </cell>
        </row>
        <row r="184">
          <cell r="C184">
            <v>321</v>
          </cell>
          <cell r="D184" t="str">
            <v>DAL FARRA</v>
          </cell>
          <cell r="E184" t="str">
            <v>SIMONE</v>
          </cell>
          <cell r="F184" t="str">
            <v>G.P. Santi Nuova Olonio</v>
          </cell>
          <cell r="G184">
            <v>39232</v>
          </cell>
          <cell r="H184">
            <v>2301737</v>
          </cell>
          <cell r="I184" t="str">
            <v>Cadetti M</v>
          </cell>
          <cell r="J184" t="str">
            <v>CSI SO</v>
          </cell>
        </row>
        <row r="185">
          <cell r="C185">
            <v>322</v>
          </cell>
          <cell r="D185" t="str">
            <v>PREVERIN</v>
          </cell>
          <cell r="E185" t="str">
            <v>LUCA</v>
          </cell>
          <cell r="F185" t="str">
            <v>Atletica Zoldo A.S.D.</v>
          </cell>
          <cell r="G185">
            <v>39559</v>
          </cell>
          <cell r="H185">
            <v>3201385</v>
          </cell>
          <cell r="I185" t="str">
            <v>Cadetti M</v>
          </cell>
          <cell r="J185" t="str">
            <v>CSI</v>
          </cell>
        </row>
        <row r="186">
          <cell r="C186">
            <v>323</v>
          </cell>
          <cell r="D186" t="str">
            <v>BERTOLDI</v>
          </cell>
          <cell r="E186" t="str">
            <v>TOBIA</v>
          </cell>
          <cell r="F186" t="str">
            <v>G. S. la Piave 2000</v>
          </cell>
          <cell r="G186">
            <v>39667</v>
          </cell>
          <cell r="H186">
            <v>3205610</v>
          </cell>
          <cell r="I186" t="str">
            <v>Cadetti M</v>
          </cell>
          <cell r="J186" t="str">
            <v>CSI</v>
          </cell>
        </row>
        <row r="187">
          <cell r="C187">
            <v>324</v>
          </cell>
          <cell r="D187" t="str">
            <v>LUZZATO</v>
          </cell>
          <cell r="E187" t="str">
            <v>SIMONE</v>
          </cell>
          <cell r="F187" t="str">
            <v>G. S. la Piave 2000</v>
          </cell>
          <cell r="G187">
            <v>39181</v>
          </cell>
          <cell r="H187">
            <v>3205543</v>
          </cell>
          <cell r="I187" t="str">
            <v>Cadetti M</v>
          </cell>
          <cell r="J187" t="str">
            <v>CSI</v>
          </cell>
        </row>
        <row r="188">
          <cell r="C188">
            <v>325</v>
          </cell>
          <cell r="D188" t="str">
            <v>LUVISOTTO</v>
          </cell>
          <cell r="E188" t="str">
            <v>ROMEO</v>
          </cell>
          <cell r="F188" t="str">
            <v>G. S. Quantin</v>
          </cell>
          <cell r="G188">
            <v>39171</v>
          </cell>
          <cell r="H188" t="str">
            <v>EB027379</v>
          </cell>
          <cell r="I188" t="str">
            <v>Cadetti M</v>
          </cell>
          <cell r="J188" t="str">
            <v>FIDAL</v>
          </cell>
        </row>
        <row r="189">
          <cell r="C189">
            <v>326</v>
          </cell>
          <cell r="D189" t="str">
            <v>PRIMOLAN</v>
          </cell>
          <cell r="E189" t="str">
            <v>FILIPPO</v>
          </cell>
          <cell r="F189" t="str">
            <v>Atletica Lamon A.S.D.</v>
          </cell>
          <cell r="G189">
            <v>39780</v>
          </cell>
          <cell r="H189">
            <v>12600587</v>
          </cell>
          <cell r="I189" t="str">
            <v>Cadetti M</v>
          </cell>
          <cell r="J189" t="str">
            <v>CSI</v>
          </cell>
        </row>
        <row r="190">
          <cell r="C190">
            <v>327</v>
          </cell>
          <cell r="D190" t="str">
            <v>ROSSI</v>
          </cell>
          <cell r="E190" t="str">
            <v>LEONARDO</v>
          </cell>
          <cell r="F190" t="str">
            <v>Atletica Caldogno ’93 A.S.D.</v>
          </cell>
          <cell r="G190">
            <v>39511</v>
          </cell>
          <cell r="H190">
            <v>3603728</v>
          </cell>
          <cell r="I190" t="str">
            <v>Cadetti M</v>
          </cell>
          <cell r="J190" t="str">
            <v>CSI VI</v>
          </cell>
        </row>
        <row r="191">
          <cell r="C191">
            <v>328</v>
          </cell>
          <cell r="D191" t="str">
            <v>SERAFINI</v>
          </cell>
          <cell r="E191" t="str">
            <v>RICCARDO</v>
          </cell>
          <cell r="F191" t="str">
            <v>G.S. Castionese</v>
          </cell>
          <cell r="G191">
            <v>39436</v>
          </cell>
          <cell r="H191">
            <v>3205432</v>
          </cell>
          <cell r="I191" t="str">
            <v>Cadetti M</v>
          </cell>
          <cell r="J191" t="str">
            <v>CSI</v>
          </cell>
        </row>
        <row r="192">
          <cell r="C192">
            <v>329</v>
          </cell>
          <cell r="D192" t="str">
            <v>DE PAOLI</v>
          </cell>
          <cell r="E192" t="str">
            <v>GIANLUCA</v>
          </cell>
          <cell r="F192" t="str">
            <v>Enal Sport Villaga A.S.D.</v>
          </cell>
          <cell r="G192">
            <v>39162</v>
          </cell>
          <cell r="H192">
            <v>12602203</v>
          </cell>
          <cell r="I192" t="str">
            <v>Cadetti M</v>
          </cell>
          <cell r="J192" t="str">
            <v>CSI</v>
          </cell>
        </row>
        <row r="193">
          <cell r="C193">
            <v>330</v>
          </cell>
          <cell r="D193" t="str">
            <v>MARCHIORI</v>
          </cell>
          <cell r="E193" t="str">
            <v>TOMMASO</v>
          </cell>
          <cell r="F193" t="str">
            <v>Silca Ultralite Vittorio V.</v>
          </cell>
          <cell r="G193">
            <v>39439</v>
          </cell>
          <cell r="H193" t="str">
            <v>EF009718</v>
          </cell>
          <cell r="I193" t="str">
            <v>Cadetti M</v>
          </cell>
          <cell r="J193" t="str">
            <v>FIDAL</v>
          </cell>
        </row>
        <row r="194">
          <cell r="C194">
            <v>400</v>
          </cell>
          <cell r="D194" t="str">
            <v>BOGNO</v>
          </cell>
          <cell r="E194" t="str">
            <v>BIAGIO</v>
          </cell>
          <cell r="F194" t="str">
            <v>A.S.D. G.S. Astra</v>
          </cell>
          <cell r="G194">
            <v>38932</v>
          </cell>
          <cell r="H194">
            <v>3200831</v>
          </cell>
          <cell r="I194" t="str">
            <v>Allievi M</v>
          </cell>
          <cell r="J194" t="str">
            <v>CSI</v>
          </cell>
        </row>
        <row r="195">
          <cell r="C195">
            <v>401</v>
          </cell>
          <cell r="D195" t="str">
            <v>MONDIN</v>
          </cell>
          <cell r="E195" t="str">
            <v>ELIA</v>
          </cell>
          <cell r="F195" t="str">
            <v>A.S.D. G.S. Astra</v>
          </cell>
          <cell r="G195">
            <v>39002</v>
          </cell>
          <cell r="H195">
            <v>3200836</v>
          </cell>
          <cell r="I195" t="str">
            <v>Allievi M</v>
          </cell>
          <cell r="J195" t="str">
            <v>CSI</v>
          </cell>
        </row>
        <row r="196">
          <cell r="C196">
            <v>402</v>
          </cell>
          <cell r="D196" t="str">
            <v>SPECIA</v>
          </cell>
          <cell r="E196" t="str">
            <v>OSCAR</v>
          </cell>
          <cell r="F196" t="str">
            <v>A.S.D. G.S. Astra</v>
          </cell>
          <cell r="G196">
            <v>38879</v>
          </cell>
          <cell r="H196">
            <v>3200838</v>
          </cell>
          <cell r="I196" t="str">
            <v>Allievi M</v>
          </cell>
          <cell r="J196" t="str">
            <v>CSI</v>
          </cell>
        </row>
        <row r="197">
          <cell r="C197">
            <v>403</v>
          </cell>
          <cell r="D197" t="str">
            <v>TOME`</v>
          </cell>
          <cell r="E197" t="str">
            <v>DANIEL</v>
          </cell>
          <cell r="F197" t="str">
            <v>A.S.D. G.S. Astra</v>
          </cell>
          <cell r="G197">
            <v>38803</v>
          </cell>
          <cell r="H197">
            <v>3200839</v>
          </cell>
          <cell r="I197" t="str">
            <v>Allievi M</v>
          </cell>
          <cell r="J197" t="str">
            <v>CSI</v>
          </cell>
        </row>
        <row r="198">
          <cell r="C198">
            <v>404</v>
          </cell>
          <cell r="D198" t="str">
            <v>BUOGO</v>
          </cell>
          <cell r="E198" t="str">
            <v>MATTEO</v>
          </cell>
          <cell r="F198" t="str">
            <v>Pol. Santa Giustina</v>
          </cell>
          <cell r="G198">
            <v>39010</v>
          </cell>
          <cell r="H198">
            <v>3201015</v>
          </cell>
          <cell r="I198" t="str">
            <v>Allievi M</v>
          </cell>
          <cell r="J198" t="str">
            <v>CSI</v>
          </cell>
        </row>
        <row r="199">
          <cell r="C199">
            <v>405</v>
          </cell>
          <cell r="D199" t="str">
            <v>POLESANA</v>
          </cell>
          <cell r="E199" t="str">
            <v>GIACOMO</v>
          </cell>
          <cell r="F199" t="str">
            <v>Pol. Santa Giustina</v>
          </cell>
          <cell r="G199">
            <v>38623</v>
          </cell>
          <cell r="H199">
            <v>3201043</v>
          </cell>
          <cell r="I199" t="str">
            <v>Allievi M</v>
          </cell>
          <cell r="J199" t="str">
            <v>CSI</v>
          </cell>
        </row>
        <row r="200">
          <cell r="C200">
            <v>406</v>
          </cell>
          <cell r="D200" t="str">
            <v>BOUDALIA</v>
          </cell>
          <cell r="E200" t="str">
            <v>HISHAM</v>
          </cell>
          <cell r="F200" t="str">
            <v>Atletica Trichiana Asd</v>
          </cell>
          <cell r="G200">
            <v>38697</v>
          </cell>
          <cell r="H200">
            <v>3201405</v>
          </cell>
          <cell r="I200" t="str">
            <v>Allievi M</v>
          </cell>
          <cell r="J200" t="str">
            <v>CSI</v>
          </cell>
        </row>
        <row r="201">
          <cell r="C201">
            <v>407</v>
          </cell>
          <cell r="D201" t="str">
            <v>CASANOVA ROSOLO</v>
          </cell>
          <cell r="E201" t="str">
            <v>ERIC</v>
          </cell>
          <cell r="F201" t="str">
            <v>A.S. Vodo</v>
          </cell>
          <cell r="G201">
            <v>38778</v>
          </cell>
          <cell r="H201">
            <v>3201477</v>
          </cell>
          <cell r="I201" t="str">
            <v>Allievi M</v>
          </cell>
          <cell r="J201" t="str">
            <v>CSI</v>
          </cell>
        </row>
        <row r="202">
          <cell r="C202">
            <v>408</v>
          </cell>
          <cell r="D202" t="str">
            <v>DE LORENZI</v>
          </cell>
          <cell r="E202" t="str">
            <v>NICOLAS</v>
          </cell>
          <cell r="F202" t="str">
            <v>G.S. Castionese</v>
          </cell>
          <cell r="G202">
            <v>38587</v>
          </cell>
          <cell r="H202">
            <v>3201520</v>
          </cell>
          <cell r="I202" t="str">
            <v>Allievi M</v>
          </cell>
          <cell r="J202" t="str">
            <v>CSI</v>
          </cell>
        </row>
        <row r="203">
          <cell r="C203">
            <v>409</v>
          </cell>
          <cell r="D203" t="str">
            <v>ARGENTA</v>
          </cell>
          <cell r="E203" t="str">
            <v>ALESSIO</v>
          </cell>
          <cell r="F203" t="str">
            <v>Pol. Santa Giustina</v>
          </cell>
          <cell r="G203">
            <v>38777</v>
          </cell>
          <cell r="H203">
            <v>3202073</v>
          </cell>
          <cell r="I203" t="str">
            <v>Allievi M</v>
          </cell>
          <cell r="J203" t="str">
            <v>CSI</v>
          </cell>
        </row>
        <row r="204">
          <cell r="C204">
            <v>410</v>
          </cell>
          <cell r="D204" t="str">
            <v>DE COL</v>
          </cell>
          <cell r="E204" t="str">
            <v>LUCA</v>
          </cell>
          <cell r="F204" t="str">
            <v>G.S. Castionese</v>
          </cell>
          <cell r="G204">
            <v>38439</v>
          </cell>
          <cell r="H204">
            <v>3205390</v>
          </cell>
          <cell r="I204" t="str">
            <v>Allievi M</v>
          </cell>
          <cell r="J204" t="str">
            <v>CSI</v>
          </cell>
        </row>
        <row r="205">
          <cell r="C205">
            <v>411</v>
          </cell>
          <cell r="D205" t="str">
            <v>DE MARCO</v>
          </cell>
          <cell r="E205" t="str">
            <v>MASSIMO</v>
          </cell>
          <cell r="F205" t="str">
            <v>G.S. Castionese</v>
          </cell>
          <cell r="G205">
            <v>39004</v>
          </cell>
          <cell r="H205">
            <v>3205392</v>
          </cell>
          <cell r="I205" t="str">
            <v>Allievi M</v>
          </cell>
          <cell r="J205" t="str">
            <v>CSI</v>
          </cell>
        </row>
        <row r="206">
          <cell r="C206">
            <v>412</v>
          </cell>
          <cell r="D206" t="str">
            <v>DE VITO</v>
          </cell>
          <cell r="E206" t="str">
            <v>GABRIELE</v>
          </cell>
          <cell r="F206" t="str">
            <v>G.S. Castionese</v>
          </cell>
          <cell r="G206">
            <v>38381</v>
          </cell>
          <cell r="H206">
            <v>3205436</v>
          </cell>
          <cell r="I206" t="str">
            <v>Allievi M</v>
          </cell>
          <cell r="J206" t="str">
            <v>CSI</v>
          </cell>
        </row>
        <row r="207">
          <cell r="C207">
            <v>413</v>
          </cell>
          <cell r="D207" t="str">
            <v>MASINI</v>
          </cell>
          <cell r="E207" t="str">
            <v>DAVIDE</v>
          </cell>
          <cell r="F207" t="str">
            <v>G.S. Castionese</v>
          </cell>
          <cell r="G207">
            <v>38397</v>
          </cell>
          <cell r="H207">
            <v>3205440</v>
          </cell>
          <cell r="I207" t="str">
            <v>Allievi M</v>
          </cell>
          <cell r="J207" t="str">
            <v>CSI</v>
          </cell>
        </row>
        <row r="208">
          <cell r="C208">
            <v>414</v>
          </cell>
          <cell r="D208" t="str">
            <v>MAZZOCCO</v>
          </cell>
          <cell r="E208" t="str">
            <v>SIMONE</v>
          </cell>
          <cell r="F208" t="str">
            <v>A.S.D. G.S. Astra</v>
          </cell>
          <cell r="G208">
            <v>38968</v>
          </cell>
          <cell r="H208">
            <v>3205508</v>
          </cell>
          <cell r="I208" t="str">
            <v>Allievi M</v>
          </cell>
          <cell r="J208" t="str">
            <v>CSI</v>
          </cell>
        </row>
        <row r="209">
          <cell r="C209">
            <v>415</v>
          </cell>
          <cell r="D209" t="str">
            <v>FANTINEL</v>
          </cell>
          <cell r="E209" t="str">
            <v>DAVIDE</v>
          </cell>
          <cell r="F209" t="str">
            <v>Atletica Lamon A.S.D.</v>
          </cell>
          <cell r="G209">
            <v>38679</v>
          </cell>
          <cell r="H209">
            <v>12600574</v>
          </cell>
          <cell r="I209" t="str">
            <v>Allievi M</v>
          </cell>
          <cell r="J209" t="str">
            <v>CSI</v>
          </cell>
        </row>
        <row r="210">
          <cell r="C210">
            <v>416</v>
          </cell>
          <cell r="D210" t="str">
            <v>BOUDALIA</v>
          </cell>
          <cell r="E210" t="str">
            <v>SAID</v>
          </cell>
          <cell r="F210" t="str">
            <v>Atletica Trichiana Asd</v>
          </cell>
          <cell r="G210">
            <v>25023</v>
          </cell>
          <cell r="H210">
            <v>3201314</v>
          </cell>
          <cell r="I210" t="str">
            <v>Amatori "B" M</v>
          </cell>
          <cell r="J210" t="str">
            <v>CSI</v>
          </cell>
        </row>
        <row r="211">
          <cell r="C211">
            <v>417</v>
          </cell>
          <cell r="D211" t="str">
            <v>COSTANTIN</v>
          </cell>
          <cell r="E211" t="str">
            <v>MATTEO</v>
          </cell>
          <cell r="F211" t="str">
            <v>Atletica Zoldo A.S.D.</v>
          </cell>
          <cell r="G211">
            <v>27546</v>
          </cell>
          <cell r="H211">
            <v>3202213</v>
          </cell>
          <cell r="I211" t="str">
            <v>Amatori "B" M</v>
          </cell>
          <cell r="J211" t="str">
            <v>CSI</v>
          </cell>
        </row>
        <row r="212">
          <cell r="C212">
            <v>418</v>
          </cell>
          <cell r="D212" t="str">
            <v>DA PRA</v>
          </cell>
          <cell r="E212" t="str">
            <v>OLIVO</v>
          </cell>
          <cell r="F212" t="str">
            <v>U. S. Aquilotti Pelos Asd</v>
          </cell>
          <cell r="G212">
            <v>27046</v>
          </cell>
          <cell r="H212">
            <v>3202050</v>
          </cell>
          <cell r="I212" t="str">
            <v>Amatori "B" M</v>
          </cell>
          <cell r="J212" t="str">
            <v>CSI</v>
          </cell>
        </row>
        <row r="213">
          <cell r="C213">
            <v>419</v>
          </cell>
          <cell r="D213" t="str">
            <v>DA ROLD</v>
          </cell>
          <cell r="E213" t="str">
            <v>JMMY</v>
          </cell>
          <cell r="F213" t="str">
            <v>G.S. Castionese</v>
          </cell>
          <cell r="G213">
            <v>28352</v>
          </cell>
          <cell r="H213">
            <v>3205386</v>
          </cell>
          <cell r="I213" t="str">
            <v>Amatori "B" M</v>
          </cell>
          <cell r="J213" t="str">
            <v>CSI</v>
          </cell>
        </row>
        <row r="214">
          <cell r="C214">
            <v>420</v>
          </cell>
          <cell r="D214" t="str">
            <v>DAI PRÀ</v>
          </cell>
          <cell r="E214" t="str">
            <v>DINO</v>
          </cell>
          <cell r="F214" t="str">
            <v>Atletica Agordina</v>
          </cell>
          <cell r="G214">
            <v>26508</v>
          </cell>
          <cell r="H214">
            <v>3205523</v>
          </cell>
          <cell r="I214" t="str">
            <v>Amatori "B" M</v>
          </cell>
          <cell r="J214" t="str">
            <v>CSI</v>
          </cell>
        </row>
        <row r="215">
          <cell r="C215">
            <v>421</v>
          </cell>
          <cell r="D215" t="str">
            <v>DE BACCO</v>
          </cell>
          <cell r="E215" t="str">
            <v>MASSIMO</v>
          </cell>
          <cell r="F215" t="str">
            <v>G.S. Castionese</v>
          </cell>
          <cell r="G215">
            <v>26406</v>
          </cell>
          <cell r="H215">
            <v>3205426</v>
          </cell>
          <cell r="I215" t="str">
            <v>Amatori "B" M</v>
          </cell>
          <cell r="J215" t="str">
            <v>CSI</v>
          </cell>
        </row>
        <row r="216">
          <cell r="C216">
            <v>422</v>
          </cell>
          <cell r="D216" t="str">
            <v>DE BARBA</v>
          </cell>
          <cell r="E216" t="str">
            <v>COSTANTINO</v>
          </cell>
          <cell r="F216" t="str">
            <v>U.S. Virtus Nemeggio</v>
          </cell>
          <cell r="G216">
            <v>25162</v>
          </cell>
          <cell r="H216">
            <v>12601283</v>
          </cell>
          <cell r="I216" t="str">
            <v>Amatori "B" M</v>
          </cell>
          <cell r="J216" t="str">
            <v>CSI</v>
          </cell>
        </row>
        <row r="217">
          <cell r="C217">
            <v>423</v>
          </cell>
          <cell r="D217" t="str">
            <v>DE MARTINI</v>
          </cell>
          <cell r="E217" t="str">
            <v>ENRICO</v>
          </cell>
          <cell r="F217" t="str">
            <v>Pol. Santa Giustina</v>
          </cell>
          <cell r="G217">
            <v>27001</v>
          </cell>
          <cell r="H217">
            <v>3205575</v>
          </cell>
          <cell r="I217" t="str">
            <v>Amatori "B" M</v>
          </cell>
          <cell r="J217" t="str">
            <v>CSI</v>
          </cell>
        </row>
        <row r="218">
          <cell r="C218">
            <v>424</v>
          </cell>
          <cell r="D218" t="str">
            <v>DE MIN</v>
          </cell>
          <cell r="E218" t="str">
            <v>STEFANO</v>
          </cell>
          <cell r="F218" t="str">
            <v>Atletica Trichiana Asd</v>
          </cell>
          <cell r="G218">
            <v>26296</v>
          </cell>
          <cell r="H218">
            <v>3201316</v>
          </cell>
          <cell r="I218" t="str">
            <v>Amatori "B" M</v>
          </cell>
          <cell r="J218" t="str">
            <v>CSI</v>
          </cell>
        </row>
        <row r="219">
          <cell r="C219">
            <v>425</v>
          </cell>
          <cell r="D219" t="str">
            <v>DE NARD</v>
          </cell>
          <cell r="E219" t="str">
            <v>GABRIELE</v>
          </cell>
          <cell r="F219" t="str">
            <v>Atletica Lamon A.S.D.</v>
          </cell>
          <cell r="G219">
            <v>27336</v>
          </cell>
          <cell r="H219">
            <v>12600599</v>
          </cell>
          <cell r="I219" t="str">
            <v>Amatori "B" M</v>
          </cell>
          <cell r="J219" t="str">
            <v>CSI</v>
          </cell>
        </row>
        <row r="220">
          <cell r="C220">
            <v>426</v>
          </cell>
          <cell r="D220" t="str">
            <v>DE PAOLI</v>
          </cell>
          <cell r="E220" t="str">
            <v>LIVIO</v>
          </cell>
          <cell r="F220" t="str">
            <v>Atletica Trichiana Asd</v>
          </cell>
          <cell r="G220">
            <v>26685</v>
          </cell>
          <cell r="H220">
            <v>3201563</v>
          </cell>
          <cell r="I220" t="str">
            <v>Amatori "B" M</v>
          </cell>
          <cell r="J220" t="str">
            <v>CSI</v>
          </cell>
        </row>
        <row r="221">
          <cell r="C221">
            <v>427</v>
          </cell>
          <cell r="D221" t="str">
            <v>DE RIZ</v>
          </cell>
          <cell r="E221" t="str">
            <v>EDDY</v>
          </cell>
          <cell r="F221" t="str">
            <v>Atletica Lamon A.S.D.</v>
          </cell>
          <cell r="G221">
            <v>27724</v>
          </cell>
          <cell r="H221">
            <v>12600600</v>
          </cell>
          <cell r="I221" t="str">
            <v>Amatori "B" M</v>
          </cell>
          <cell r="J221" t="str">
            <v>CSI</v>
          </cell>
        </row>
        <row r="222">
          <cell r="C222">
            <v>428</v>
          </cell>
          <cell r="D222" t="str">
            <v>DE TOFFOL</v>
          </cell>
          <cell r="E222" t="str">
            <v>GIOVANNI</v>
          </cell>
          <cell r="F222" t="str">
            <v>G.S. Castionese</v>
          </cell>
          <cell r="G222">
            <v>26480</v>
          </cell>
          <cell r="H222">
            <v>3205200</v>
          </cell>
          <cell r="I222" t="str">
            <v>Amatori "B" M</v>
          </cell>
          <cell r="J222" t="str">
            <v>CSI</v>
          </cell>
        </row>
        <row r="223">
          <cell r="C223">
            <v>429</v>
          </cell>
          <cell r="D223" t="str">
            <v>DOLMEN</v>
          </cell>
          <cell r="E223" t="str">
            <v>DANTE</v>
          </cell>
          <cell r="F223" t="str">
            <v>U. S. Aquilotti Pelos Asd</v>
          </cell>
          <cell r="G223">
            <v>27611</v>
          </cell>
          <cell r="H223">
            <v>3200973</v>
          </cell>
          <cell r="I223" t="str">
            <v>Amatori "B" M</v>
          </cell>
          <cell r="J223" t="str">
            <v>CSI</v>
          </cell>
        </row>
        <row r="224">
          <cell r="C224">
            <v>430</v>
          </cell>
          <cell r="D224" t="str">
            <v>FANTINEL</v>
          </cell>
          <cell r="E224" t="str">
            <v>DANIELE</v>
          </cell>
          <cell r="F224" t="str">
            <v>Atletica Lamon A.S.D.</v>
          </cell>
          <cell r="G224">
            <v>25562</v>
          </cell>
          <cell r="H224">
            <v>12600622</v>
          </cell>
          <cell r="I224" t="str">
            <v>Amatori "B" M</v>
          </cell>
          <cell r="J224" t="str">
            <v>CSI</v>
          </cell>
        </row>
        <row r="225">
          <cell r="C225">
            <v>431</v>
          </cell>
          <cell r="D225" t="str">
            <v>FRANCESCANGELI</v>
          </cell>
          <cell r="E225" t="str">
            <v>LUCA</v>
          </cell>
          <cell r="F225" t="str">
            <v>G.S. Castionese</v>
          </cell>
          <cell r="G225">
            <v>28053</v>
          </cell>
          <cell r="H225">
            <v>3205451</v>
          </cell>
          <cell r="I225" t="str">
            <v>Amatori "B" M</v>
          </cell>
          <cell r="J225" t="str">
            <v>CSI</v>
          </cell>
        </row>
        <row r="226">
          <cell r="C226">
            <v>432</v>
          </cell>
          <cell r="D226" t="str">
            <v>FURLAN</v>
          </cell>
          <cell r="E226" t="str">
            <v>CRISTIAN</v>
          </cell>
          <cell r="F226" t="str">
            <v>A.S.D. G.S. Astra</v>
          </cell>
          <cell r="G226">
            <v>26547</v>
          </cell>
          <cell r="H226">
            <v>3205503</v>
          </cell>
          <cell r="I226" t="str">
            <v>Amatori "B" M</v>
          </cell>
          <cell r="J226" t="str">
            <v>CSI</v>
          </cell>
        </row>
        <row r="227">
          <cell r="C227">
            <v>433</v>
          </cell>
          <cell r="D227" t="str">
            <v>GATTO</v>
          </cell>
          <cell r="E227" t="str">
            <v>DENIS</v>
          </cell>
          <cell r="F227" t="str">
            <v>A.S.D. G.S. Astra</v>
          </cell>
          <cell r="G227">
            <v>26399</v>
          </cell>
          <cell r="H227">
            <v>3205552</v>
          </cell>
          <cell r="I227" t="str">
            <v>Amatori "B" M</v>
          </cell>
          <cell r="J227" t="str">
            <v>CSI</v>
          </cell>
        </row>
        <row r="228">
          <cell r="C228">
            <v>434</v>
          </cell>
          <cell r="D228" t="str">
            <v>GAZ</v>
          </cell>
          <cell r="E228" t="str">
            <v>ALBERTO</v>
          </cell>
          <cell r="F228" t="str">
            <v>U.S. Virtus Nemeggio</v>
          </cell>
          <cell r="G228">
            <v>27691</v>
          </cell>
          <cell r="H228">
            <v>12602165</v>
          </cell>
          <cell r="I228" t="str">
            <v>Amatori "B" M</v>
          </cell>
          <cell r="J228" t="str">
            <v>CSI</v>
          </cell>
        </row>
        <row r="229">
          <cell r="C229">
            <v>435</v>
          </cell>
          <cell r="D229" t="str">
            <v>GLICIDIO</v>
          </cell>
          <cell r="E229" t="str">
            <v>MICHELE</v>
          </cell>
          <cell r="F229" t="str">
            <v>A.S.D. G.S. Astra</v>
          </cell>
          <cell r="G229">
            <v>28077</v>
          </cell>
          <cell r="H229">
            <v>3205555</v>
          </cell>
          <cell r="I229" t="str">
            <v>Amatori "B" M</v>
          </cell>
          <cell r="J229" t="str">
            <v>CSI</v>
          </cell>
        </row>
        <row r="230">
          <cell r="C230">
            <v>436</v>
          </cell>
          <cell r="D230" t="str">
            <v>MAINARDI</v>
          </cell>
          <cell r="E230" t="str">
            <v>MARCO</v>
          </cell>
          <cell r="F230" t="str">
            <v>U. S. Aquilotti Pelos Asd</v>
          </cell>
          <cell r="G230">
            <v>26640</v>
          </cell>
          <cell r="H230">
            <v>3203765</v>
          </cell>
          <cell r="I230" t="str">
            <v>Amatori "B" M</v>
          </cell>
          <cell r="J230" t="str">
            <v>CSI</v>
          </cell>
        </row>
        <row r="231">
          <cell r="C231">
            <v>437</v>
          </cell>
          <cell r="D231" t="str">
            <v>MALACARNE</v>
          </cell>
          <cell r="E231" t="str">
            <v>DAVID</v>
          </cell>
          <cell r="F231" t="str">
            <v>Atletica Lamon A.S.D.</v>
          </cell>
          <cell r="G231">
            <v>27586</v>
          </cell>
          <cell r="H231">
            <v>12600580</v>
          </cell>
          <cell r="I231" t="str">
            <v>Amatori "B" M</v>
          </cell>
          <cell r="J231" t="str">
            <v>CSI</v>
          </cell>
        </row>
        <row r="232">
          <cell r="C232">
            <v>438</v>
          </cell>
          <cell r="D232" t="str">
            <v>MENEGAZZO</v>
          </cell>
          <cell r="E232" t="str">
            <v>FABIO</v>
          </cell>
          <cell r="F232" t="str">
            <v>A.S.D. G.S. Astra</v>
          </cell>
          <cell r="G232">
            <v>26497</v>
          </cell>
          <cell r="H232">
            <v>3201505</v>
          </cell>
          <cell r="I232" t="str">
            <v>Amatori "B" M</v>
          </cell>
          <cell r="J232" t="str">
            <v>CSI</v>
          </cell>
        </row>
        <row r="233">
          <cell r="C233">
            <v>439</v>
          </cell>
          <cell r="D233" t="str">
            <v>MOINO</v>
          </cell>
          <cell r="E233" t="str">
            <v>ALESSANDRO</v>
          </cell>
          <cell r="F233" t="str">
            <v>U.S. Virtus Nemeggio</v>
          </cell>
          <cell r="G233">
            <v>27088</v>
          </cell>
          <cell r="H233">
            <v>12601293</v>
          </cell>
          <cell r="I233" t="str">
            <v>Amatori "B" M</v>
          </cell>
          <cell r="J233" t="str">
            <v>CSI</v>
          </cell>
        </row>
        <row r="234">
          <cell r="C234">
            <v>440</v>
          </cell>
          <cell r="D234" t="str">
            <v>NFAFTA</v>
          </cell>
          <cell r="E234" t="str">
            <v>HAMID</v>
          </cell>
          <cell r="F234" t="str">
            <v>A.S.D. G.S. Astra</v>
          </cell>
          <cell r="G234">
            <v>25204</v>
          </cell>
          <cell r="H234">
            <v>3205512</v>
          </cell>
          <cell r="I234" t="str">
            <v>Amatori "B" M</v>
          </cell>
          <cell r="J234" t="str">
            <v>CSI</v>
          </cell>
        </row>
        <row r="235">
          <cell r="C235">
            <v>441</v>
          </cell>
          <cell r="D235" t="str">
            <v>PALMINTERI</v>
          </cell>
          <cell r="E235" t="str">
            <v>VITTORE</v>
          </cell>
          <cell r="F235" t="str">
            <v>U.S. Virtus Nemeggio</v>
          </cell>
          <cell r="G235">
            <v>25394</v>
          </cell>
          <cell r="H235">
            <v>12602171</v>
          </cell>
          <cell r="I235" t="str">
            <v>Amatori "B" M</v>
          </cell>
          <cell r="J235" t="str">
            <v>CSI</v>
          </cell>
        </row>
        <row r="236">
          <cell r="C236">
            <v>442</v>
          </cell>
          <cell r="D236" t="str">
            <v>PETITTO</v>
          </cell>
          <cell r="E236" t="str">
            <v>CLAUDIO</v>
          </cell>
          <cell r="F236" t="str">
            <v>U.S. Virtus Nemeggio</v>
          </cell>
          <cell r="G236">
            <v>27752</v>
          </cell>
          <cell r="H236">
            <v>12601295</v>
          </cell>
          <cell r="I236" t="str">
            <v>Amatori "B" M</v>
          </cell>
          <cell r="J236" t="str">
            <v>CSI</v>
          </cell>
        </row>
        <row r="237">
          <cell r="C237">
            <v>443</v>
          </cell>
          <cell r="D237" t="str">
            <v>SCHENAL</v>
          </cell>
          <cell r="E237" t="str">
            <v>MARCO</v>
          </cell>
          <cell r="F237" t="str">
            <v>U.S. Virtus Nemeggio</v>
          </cell>
          <cell r="G237">
            <v>25243</v>
          </cell>
          <cell r="H237">
            <v>12601300</v>
          </cell>
          <cell r="I237" t="str">
            <v>Amatori "B" M</v>
          </cell>
          <cell r="J237" t="str">
            <v>CSI</v>
          </cell>
        </row>
        <row r="238">
          <cell r="C238">
            <v>444</v>
          </cell>
          <cell r="D238" t="str">
            <v>SCHIEVENIN</v>
          </cell>
          <cell r="E238" t="str">
            <v>PRIMO</v>
          </cell>
          <cell r="F238" t="str">
            <v>A.S.D. G.S. Astra</v>
          </cell>
          <cell r="G238">
            <v>25385</v>
          </cell>
          <cell r="H238">
            <v>3201506</v>
          </cell>
          <cell r="I238" t="str">
            <v>Amatori "B" M</v>
          </cell>
          <cell r="J238" t="str">
            <v>CSI</v>
          </cell>
        </row>
        <row r="239">
          <cell r="C239">
            <v>445</v>
          </cell>
          <cell r="D239" t="str">
            <v>SIMEONI</v>
          </cell>
          <cell r="E239" t="str">
            <v>MAURO</v>
          </cell>
          <cell r="F239" t="str">
            <v>A.S.D. G.S. Astra</v>
          </cell>
          <cell r="G239">
            <v>24919</v>
          </cell>
          <cell r="H239">
            <v>3201532</v>
          </cell>
          <cell r="I239" t="str">
            <v>Amatori "B" M</v>
          </cell>
          <cell r="J239" t="str">
            <v>CSI</v>
          </cell>
        </row>
        <row r="240">
          <cell r="C240">
            <v>446</v>
          </cell>
          <cell r="D240" t="str">
            <v>TONET</v>
          </cell>
          <cell r="E240" t="str">
            <v>STEFANO</v>
          </cell>
          <cell r="F240" t="str">
            <v>U.S. Virtus Nemeggio</v>
          </cell>
          <cell r="G240">
            <v>26346</v>
          </cell>
          <cell r="H240">
            <v>12602180</v>
          </cell>
          <cell r="I240" t="str">
            <v>Amatori "B" M</v>
          </cell>
          <cell r="J240" t="str">
            <v>CSI</v>
          </cell>
        </row>
        <row r="241">
          <cell r="C241">
            <v>447</v>
          </cell>
          <cell r="D241" t="str">
            <v>TURRIN</v>
          </cell>
          <cell r="E241" t="str">
            <v>PAOLO</v>
          </cell>
          <cell r="F241" t="str">
            <v>A.S.D. G.S. Astra</v>
          </cell>
          <cell r="G241">
            <v>26643</v>
          </cell>
          <cell r="H241">
            <v>3205569</v>
          </cell>
          <cell r="I241" t="str">
            <v>Amatori "B" M</v>
          </cell>
          <cell r="J241" t="str">
            <v>CSI</v>
          </cell>
        </row>
        <row r="242">
          <cell r="C242">
            <v>448</v>
          </cell>
          <cell r="D242" t="str">
            <v>ZANELLA</v>
          </cell>
          <cell r="E242" t="str">
            <v>GIORGIO</v>
          </cell>
          <cell r="F242" t="str">
            <v>Atletica Trichiana Asd</v>
          </cell>
          <cell r="G242">
            <v>25488</v>
          </cell>
          <cell r="H242">
            <v>3205403</v>
          </cell>
          <cell r="I242" t="str">
            <v>Amatori "B" M</v>
          </cell>
          <cell r="J242" t="str">
            <v>CSI</v>
          </cell>
        </row>
        <row r="243">
          <cell r="C243">
            <v>449</v>
          </cell>
          <cell r="D243" t="str">
            <v>BORTOLUZZI</v>
          </cell>
          <cell r="E243" t="str">
            <v>LUIGI</v>
          </cell>
          <cell r="F243" t="str">
            <v>G.S. Castionese</v>
          </cell>
          <cell r="G243">
            <v>22347</v>
          </cell>
          <cell r="H243">
            <v>3205379</v>
          </cell>
          <cell r="I243" t="str">
            <v>Veterani "A" M</v>
          </cell>
          <cell r="J243" t="str">
            <v>CSI</v>
          </cell>
        </row>
        <row r="244">
          <cell r="C244">
            <v>450</v>
          </cell>
          <cell r="D244" t="str">
            <v>DE BONA</v>
          </cell>
          <cell r="E244" t="str">
            <v>CLAUDIO</v>
          </cell>
          <cell r="F244" t="str">
            <v>Atletica Trichiana Asd</v>
          </cell>
          <cell r="G244">
            <v>24106</v>
          </cell>
          <cell r="H244">
            <v>3205405</v>
          </cell>
          <cell r="I244" t="str">
            <v>Veterani "A" M</v>
          </cell>
          <cell r="J244" t="str">
            <v>CSI</v>
          </cell>
        </row>
        <row r="245">
          <cell r="C245">
            <v>451</v>
          </cell>
          <cell r="D245" t="str">
            <v>DE CARLI</v>
          </cell>
          <cell r="E245" t="str">
            <v>ROBERTO</v>
          </cell>
          <cell r="F245" t="str">
            <v>Atletica Lamon A.S.D.</v>
          </cell>
          <cell r="G245">
            <v>24398</v>
          </cell>
          <cell r="H245">
            <v>12600602</v>
          </cell>
          <cell r="I245" t="str">
            <v>Veterani "A" M</v>
          </cell>
          <cell r="J245" t="str">
            <v>CSI</v>
          </cell>
        </row>
        <row r="246">
          <cell r="C246">
            <v>452</v>
          </cell>
          <cell r="D246" t="str">
            <v>DEOLA</v>
          </cell>
          <cell r="E246" t="str">
            <v>RENZO</v>
          </cell>
          <cell r="F246" t="str">
            <v>Atletica Agordina</v>
          </cell>
          <cell r="G246">
            <v>24452</v>
          </cell>
          <cell r="H246">
            <v>3202045</v>
          </cell>
          <cell r="I246" t="str">
            <v>Veterani "A" M</v>
          </cell>
          <cell r="J246" t="str">
            <v>CSI</v>
          </cell>
        </row>
        <row r="247">
          <cell r="C247">
            <v>453</v>
          </cell>
          <cell r="D247" t="str">
            <v>FRADA</v>
          </cell>
          <cell r="E247" t="str">
            <v>VALDIS</v>
          </cell>
          <cell r="F247" t="str">
            <v>Pol. Santa Giustina</v>
          </cell>
          <cell r="G247">
            <v>22987</v>
          </cell>
          <cell r="H247">
            <v>3205468</v>
          </cell>
          <cell r="I247" t="str">
            <v>Veterani "A" M</v>
          </cell>
          <cell r="J247" t="str">
            <v>CSI</v>
          </cell>
        </row>
        <row r="248">
          <cell r="C248">
            <v>454</v>
          </cell>
          <cell r="D248" t="str">
            <v>FREGONA</v>
          </cell>
          <cell r="E248" t="str">
            <v>LUCIO</v>
          </cell>
          <cell r="F248" t="str">
            <v>A.S.D. G.S. Astra</v>
          </cell>
          <cell r="G248">
            <v>23397</v>
          </cell>
          <cell r="H248">
            <v>3205502</v>
          </cell>
          <cell r="I248" t="str">
            <v>Veterani "A" M</v>
          </cell>
          <cell r="J248" t="str">
            <v>CSI</v>
          </cell>
        </row>
        <row r="249">
          <cell r="C249">
            <v>455</v>
          </cell>
          <cell r="D249" t="str">
            <v>IMPERATORE</v>
          </cell>
          <cell r="E249" t="str">
            <v>GIULIO</v>
          </cell>
          <cell r="F249" t="str">
            <v>A.S. Vodo</v>
          </cell>
          <cell r="G249">
            <v>23001</v>
          </cell>
          <cell r="H249">
            <v>3200937</v>
          </cell>
          <cell r="I249" t="str">
            <v>Veterani "A" M</v>
          </cell>
          <cell r="J249" t="str">
            <v>CSI</v>
          </cell>
        </row>
        <row r="250">
          <cell r="C250">
            <v>456</v>
          </cell>
          <cell r="D250" t="str">
            <v>MARCON</v>
          </cell>
          <cell r="E250" t="str">
            <v>IVANO</v>
          </cell>
          <cell r="F250" t="str">
            <v>Atletica Agordina</v>
          </cell>
          <cell r="G250">
            <v>23681</v>
          </cell>
          <cell r="H250">
            <v>3200923</v>
          </cell>
          <cell r="I250" t="str">
            <v>Veterani "A" M</v>
          </cell>
          <cell r="J250" t="str">
            <v>CSI</v>
          </cell>
        </row>
        <row r="251">
          <cell r="C251">
            <v>457</v>
          </cell>
          <cell r="D251" t="str">
            <v>POLONI</v>
          </cell>
          <cell r="E251" t="str">
            <v>GUSTAVO</v>
          </cell>
          <cell r="F251" t="str">
            <v>A.S.D. G.S. Astra</v>
          </cell>
          <cell r="G251">
            <v>22427</v>
          </cell>
          <cell r="H251">
            <v>3205515</v>
          </cell>
          <cell r="I251" t="str">
            <v>Veterani "A" M</v>
          </cell>
          <cell r="J251" t="str">
            <v>CSI</v>
          </cell>
        </row>
        <row r="252">
          <cell r="C252">
            <v>458</v>
          </cell>
          <cell r="D252" t="str">
            <v>POSSAMAI</v>
          </cell>
          <cell r="E252" t="str">
            <v>ANDREA</v>
          </cell>
          <cell r="F252" t="str">
            <v>U.S. Virtus Nemeggio</v>
          </cell>
          <cell r="G252">
            <v>24706</v>
          </cell>
          <cell r="H252">
            <v>12602173</v>
          </cell>
          <cell r="I252" t="str">
            <v>Veterani "A" M</v>
          </cell>
          <cell r="J252" t="str">
            <v>CSI</v>
          </cell>
        </row>
        <row r="253">
          <cell r="C253">
            <v>459</v>
          </cell>
          <cell r="D253" t="str">
            <v>REVERZANI</v>
          </cell>
          <cell r="E253" t="str">
            <v>ALESSIO</v>
          </cell>
          <cell r="F253" t="str">
            <v>G. M. Calalzo Atl Cadore</v>
          </cell>
          <cell r="G253">
            <v>24788</v>
          </cell>
          <cell r="H253">
            <v>3202146</v>
          </cell>
          <cell r="I253" t="str">
            <v>Veterani "A" M</v>
          </cell>
          <cell r="J253" t="str">
            <v>CSI</v>
          </cell>
        </row>
        <row r="254">
          <cell r="C254">
            <v>460</v>
          </cell>
          <cell r="D254" t="str">
            <v>SOMMARIVA</v>
          </cell>
          <cell r="E254" t="str">
            <v>ADRIANO</v>
          </cell>
          <cell r="F254" t="str">
            <v>Atletica Lamon A.S.D.</v>
          </cell>
          <cell r="G254">
            <v>22615</v>
          </cell>
          <cell r="H254">
            <v>12600591</v>
          </cell>
          <cell r="I254" t="str">
            <v>Veterani "A" M</v>
          </cell>
          <cell r="J254" t="str">
            <v>CSI</v>
          </cell>
        </row>
        <row r="255">
          <cell r="C255">
            <v>461</v>
          </cell>
          <cell r="D255" t="str">
            <v>TODESCO</v>
          </cell>
          <cell r="E255" t="str">
            <v>ARNO</v>
          </cell>
          <cell r="F255" t="str">
            <v>Atletica Lamon A.S.D.</v>
          </cell>
          <cell r="G255">
            <v>24004</v>
          </cell>
          <cell r="H255">
            <v>12602188</v>
          </cell>
          <cell r="I255" t="str">
            <v>Veterani "A" M</v>
          </cell>
          <cell r="J255" t="str">
            <v>CSI</v>
          </cell>
        </row>
        <row r="256">
          <cell r="C256">
            <v>462</v>
          </cell>
          <cell r="D256" t="str">
            <v>ZUANEL</v>
          </cell>
          <cell r="E256" t="str">
            <v>DARIO</v>
          </cell>
          <cell r="F256" t="str">
            <v>Atletica Agordina</v>
          </cell>
          <cell r="G256">
            <v>24021</v>
          </cell>
          <cell r="H256">
            <v>3201539</v>
          </cell>
          <cell r="I256" t="str">
            <v>Veterani "A" M</v>
          </cell>
          <cell r="J256" t="str">
            <v>CSI</v>
          </cell>
        </row>
        <row r="257">
          <cell r="C257">
            <v>463</v>
          </cell>
          <cell r="D257" t="str">
            <v>CASETTA</v>
          </cell>
          <cell r="E257" t="str">
            <v>RUGGERO</v>
          </cell>
          <cell r="F257" t="str">
            <v>Atletica Trichiana Asd</v>
          </cell>
          <cell r="G257">
            <v>19866</v>
          </cell>
          <cell r="H257">
            <v>3203773</v>
          </cell>
          <cell r="I257" t="str">
            <v>Veterani "B" M</v>
          </cell>
          <cell r="J257" t="str">
            <v>CSI</v>
          </cell>
        </row>
        <row r="258">
          <cell r="C258">
            <v>464</v>
          </cell>
          <cell r="D258" t="str">
            <v>DE CONTI</v>
          </cell>
          <cell r="E258" t="str">
            <v>GIANNI</v>
          </cell>
          <cell r="F258" t="str">
            <v>Atletica Trichiana Asd</v>
          </cell>
          <cell r="G258">
            <v>21640</v>
          </cell>
          <cell r="H258">
            <v>3201408</v>
          </cell>
          <cell r="I258" t="str">
            <v>Veterani "B" M</v>
          </cell>
          <cell r="J258" t="str">
            <v>CSI</v>
          </cell>
        </row>
        <row r="259">
          <cell r="C259">
            <v>465</v>
          </cell>
          <cell r="D259" t="str">
            <v>DE PELLEGRIN</v>
          </cell>
          <cell r="E259" t="str">
            <v>ADRIANO</v>
          </cell>
          <cell r="F259" t="str">
            <v>Atletica Trichiana Asd</v>
          </cell>
          <cell r="G259">
            <v>19951</v>
          </cell>
          <cell r="H259">
            <v>3202141</v>
          </cell>
          <cell r="I259" t="str">
            <v>Veterani "B" M</v>
          </cell>
          <cell r="J259" t="str">
            <v>CSI</v>
          </cell>
        </row>
        <row r="260">
          <cell r="C260">
            <v>466</v>
          </cell>
          <cell r="D260" t="str">
            <v>FURLAN</v>
          </cell>
          <cell r="E260" t="str">
            <v>GIAN LUIGI</v>
          </cell>
          <cell r="F260" t="str">
            <v>A.S.D. G.S. Astra</v>
          </cell>
          <cell r="G260">
            <v>22023</v>
          </cell>
          <cell r="H260">
            <v>3205504</v>
          </cell>
          <cell r="I260" t="str">
            <v>Veterani "B" M</v>
          </cell>
          <cell r="J260" t="str">
            <v>CSI</v>
          </cell>
        </row>
        <row r="261">
          <cell r="C261">
            <v>467</v>
          </cell>
          <cell r="D261" t="str">
            <v>PASSUELLO</v>
          </cell>
          <cell r="E261" t="str">
            <v>DANTE</v>
          </cell>
          <cell r="F261" t="str">
            <v>A.S. Pozzale</v>
          </cell>
          <cell r="G261">
            <v>19569</v>
          </cell>
          <cell r="H261">
            <v>3200440</v>
          </cell>
          <cell r="I261" t="str">
            <v>Veterani "B" M</v>
          </cell>
          <cell r="J261" t="str">
            <v>CSI</v>
          </cell>
        </row>
        <row r="262">
          <cell r="C262">
            <v>468</v>
          </cell>
          <cell r="D262" t="str">
            <v>PERIN</v>
          </cell>
          <cell r="E262" t="str">
            <v>TIZIANO</v>
          </cell>
          <cell r="F262" t="str">
            <v>Atletica Lamon A.S.D.</v>
          </cell>
          <cell r="G262">
            <v>21485</v>
          </cell>
          <cell r="H262">
            <v>12602186</v>
          </cell>
          <cell r="I262" t="str">
            <v>Veterani "B" M</v>
          </cell>
          <cell r="J262" t="str">
            <v>CSI</v>
          </cell>
        </row>
        <row r="263">
          <cell r="C263">
            <v>469</v>
          </cell>
          <cell r="D263" t="str">
            <v>VEDANA</v>
          </cell>
          <cell r="E263" t="str">
            <v>MIRCO</v>
          </cell>
          <cell r="F263" t="str">
            <v>G.S. Castionese</v>
          </cell>
          <cell r="G263">
            <v>21729</v>
          </cell>
          <cell r="H263">
            <v>3205463</v>
          </cell>
          <cell r="I263" t="str">
            <v>Veterani "B" M</v>
          </cell>
          <cell r="J263" t="str">
            <v>CSI</v>
          </cell>
        </row>
        <row r="264">
          <cell r="C264">
            <v>470</v>
          </cell>
          <cell r="D264" t="str">
            <v>VIEL</v>
          </cell>
          <cell r="E264" t="str">
            <v>DIEGO</v>
          </cell>
          <cell r="F264" t="str">
            <v>Atletica Trichiana Asd</v>
          </cell>
          <cell r="G264">
            <v>20422</v>
          </cell>
          <cell r="H264">
            <v>3201412</v>
          </cell>
          <cell r="I264" t="str">
            <v>Veterani "B" M</v>
          </cell>
          <cell r="J264" t="str">
            <v>CSI</v>
          </cell>
        </row>
        <row r="265">
          <cell r="C265">
            <v>471</v>
          </cell>
          <cell r="D265" t="str">
            <v>MARCATO</v>
          </cell>
          <cell r="E265" t="str">
            <v>DANIELE</v>
          </cell>
          <cell r="F265" t="str">
            <v>Atl. Riviera del Brenta</v>
          </cell>
          <cell r="G265">
            <v>21206</v>
          </cell>
          <cell r="H265" t="str">
            <v>EF000788</v>
          </cell>
          <cell r="I265" t="str">
            <v>Veterani "B" M</v>
          </cell>
          <cell r="J265" t="str">
            <v>FIDAL</v>
          </cell>
        </row>
        <row r="266">
          <cell r="C266">
            <v>472</v>
          </cell>
          <cell r="D266" t="str">
            <v>GAGNO</v>
          </cell>
          <cell r="E266" t="str">
            <v>LUCIANO</v>
          </cell>
          <cell r="F266" t="str">
            <v>A.S.D. Atletica Ponzano</v>
          </cell>
          <cell r="G266">
            <v>21171</v>
          </cell>
          <cell r="H266" t="str">
            <v>EA011359</v>
          </cell>
          <cell r="I266" t="str">
            <v>Veterani "B" M</v>
          </cell>
          <cell r="J266" t="str">
            <v>FIDAL</v>
          </cell>
        </row>
        <row r="267">
          <cell r="C267">
            <v>473</v>
          </cell>
          <cell r="D267" t="str">
            <v>DAL FARRA</v>
          </cell>
          <cell r="E267" t="str">
            <v>MARIO STEFANO</v>
          </cell>
          <cell r="F267" t="str">
            <v>G.P. Santi Nuova Olonio</v>
          </cell>
          <cell r="G267">
            <v>24517</v>
          </cell>
          <cell r="H267">
            <v>2302038</v>
          </cell>
          <cell r="I267" t="str">
            <v>Veterani "A" M</v>
          </cell>
          <cell r="J267" t="str">
            <v>CSI SO</v>
          </cell>
        </row>
        <row r="268">
          <cell r="C268">
            <v>474</v>
          </cell>
          <cell r="D268" t="str">
            <v>EL AAMRANI</v>
          </cell>
          <cell r="E268" t="str">
            <v>AYMEN</v>
          </cell>
          <cell r="F268" t="str">
            <v>A.S.D. G.S. Astra</v>
          </cell>
          <cell r="G268">
            <v>38556</v>
          </cell>
          <cell r="H268">
            <v>3205499</v>
          </cell>
          <cell r="I268" t="str">
            <v>Allievi M</v>
          </cell>
          <cell r="J268" t="str">
            <v>CSI</v>
          </cell>
        </row>
        <row r="269">
          <cell r="C269">
            <v>475</v>
          </cell>
          <cell r="D269" t="str">
            <v>DE FANTI</v>
          </cell>
          <cell r="E269" t="str">
            <v>LORENZO</v>
          </cell>
          <cell r="F269" t="str">
            <v>G.S. Castionese</v>
          </cell>
          <cell r="G269">
            <v>38843</v>
          </cell>
          <cell r="H269">
            <v>3205481</v>
          </cell>
          <cell r="I269" t="str">
            <v>Allievi M</v>
          </cell>
          <cell r="J269" t="str">
            <v>CSI</v>
          </cell>
        </row>
        <row r="270">
          <cell r="C270">
            <v>476</v>
          </cell>
          <cell r="D270" t="str">
            <v>ZANIN</v>
          </cell>
          <cell r="E270" t="str">
            <v>CRISTIANO</v>
          </cell>
          <cell r="F270" t="str">
            <v>G.S. Castionese</v>
          </cell>
          <cell r="G270">
            <v>39034</v>
          </cell>
          <cell r="H270">
            <v>3205433</v>
          </cell>
          <cell r="I270" t="str">
            <v>Allievi M</v>
          </cell>
          <cell r="J270" t="str">
            <v>CSI</v>
          </cell>
        </row>
        <row r="271">
          <cell r="C271">
            <v>477</v>
          </cell>
          <cell r="D271" t="str">
            <v>RITI</v>
          </cell>
          <cell r="E271" t="str">
            <v>EDUARD DENIS</v>
          </cell>
          <cell r="F271" t="str">
            <v>Pol. Santa Giustina</v>
          </cell>
          <cell r="G271">
            <v>38799</v>
          </cell>
          <cell r="H271">
            <v>3201048</v>
          </cell>
          <cell r="I271" t="str">
            <v>Allievi M</v>
          </cell>
          <cell r="J271" t="str">
            <v>CSI</v>
          </cell>
        </row>
        <row r="272">
          <cell r="C272">
            <v>478</v>
          </cell>
          <cell r="D272" t="str">
            <v>DEL FAVERO</v>
          </cell>
          <cell r="E272" t="str">
            <v>STEFANO</v>
          </cell>
          <cell r="F272" t="str">
            <v>A.S. Vodo</v>
          </cell>
          <cell r="G272">
            <v>38960</v>
          </cell>
          <cell r="H272">
            <v>3200936</v>
          </cell>
          <cell r="I272" t="str">
            <v>Allievi M</v>
          </cell>
          <cell r="J272" t="str">
            <v>CSI</v>
          </cell>
        </row>
        <row r="273">
          <cell r="C273">
            <v>479</v>
          </cell>
          <cell r="D273" t="str">
            <v>MAZZOCCO</v>
          </cell>
          <cell r="E273" t="str">
            <v>MARCO</v>
          </cell>
          <cell r="F273" t="str">
            <v>A.S.D. G.S. Astra</v>
          </cell>
          <cell r="G273">
            <v>28340</v>
          </cell>
          <cell r="H273">
            <v>3205606</v>
          </cell>
          <cell r="I273" t="str">
            <v>Amatori "B" M</v>
          </cell>
          <cell r="J273" t="str">
            <v>CSI</v>
          </cell>
        </row>
        <row r="274">
          <cell r="C274">
            <v>480</v>
          </cell>
          <cell r="D274" t="str">
            <v>ZANELLA</v>
          </cell>
          <cell r="E274" t="str">
            <v>CRISTIANO</v>
          </cell>
          <cell r="F274" t="str">
            <v>A.S.D. G.S. Astra</v>
          </cell>
          <cell r="G274">
            <v>25749</v>
          </cell>
          <cell r="H274">
            <v>3205522</v>
          </cell>
          <cell r="I274" t="str">
            <v>Amatori "B" M</v>
          </cell>
          <cell r="J274" t="str">
            <v>CSI</v>
          </cell>
        </row>
        <row r="275">
          <cell r="C275">
            <v>481</v>
          </cell>
          <cell r="D275" t="str">
            <v>ZANELLA</v>
          </cell>
          <cell r="E275" t="str">
            <v>SIMONE</v>
          </cell>
          <cell r="F275" t="str">
            <v>A.S.D. G.S. Astra</v>
          </cell>
          <cell r="G275">
            <v>27396</v>
          </cell>
          <cell r="H275">
            <v>3205603</v>
          </cell>
          <cell r="I275" t="str">
            <v>Amatori "B" M</v>
          </cell>
          <cell r="J275" t="str">
            <v>CSI</v>
          </cell>
        </row>
        <row r="276">
          <cell r="C276">
            <v>482</v>
          </cell>
          <cell r="D276" t="str">
            <v>GUSMERINI</v>
          </cell>
          <cell r="E276" t="str">
            <v>OMAR</v>
          </cell>
          <cell r="F276" t="str">
            <v>A.S.D. U. S. Cesio</v>
          </cell>
          <cell r="G276">
            <v>24865</v>
          </cell>
          <cell r="H276">
            <v>12602217</v>
          </cell>
          <cell r="I276" t="str">
            <v>Amatori "B" M</v>
          </cell>
          <cell r="J276" t="str">
            <v>CSI</v>
          </cell>
        </row>
        <row r="277">
          <cell r="C277">
            <v>483</v>
          </cell>
          <cell r="D277" t="str">
            <v>TOFFOLI</v>
          </cell>
          <cell r="E277" t="str">
            <v>GABRIELE</v>
          </cell>
          <cell r="F277" t="str">
            <v>Atletica Agordina</v>
          </cell>
          <cell r="G277">
            <v>28054</v>
          </cell>
          <cell r="H277">
            <v>3200925</v>
          </cell>
          <cell r="I277" t="str">
            <v>Amatori "B" M</v>
          </cell>
          <cell r="J277" t="str">
            <v>CSI</v>
          </cell>
        </row>
        <row r="278">
          <cell r="C278">
            <v>484</v>
          </cell>
          <cell r="D278" t="str">
            <v>ANTONIOL</v>
          </cell>
          <cell r="E278" t="str">
            <v>MARCELLO</v>
          </cell>
          <cell r="F278" t="str">
            <v>Atletica Lamon A.S.D.</v>
          </cell>
          <cell r="G278">
            <v>25643</v>
          </cell>
          <cell r="H278">
            <v>12600553</v>
          </cell>
          <cell r="I278" t="str">
            <v>Amatori "B" M</v>
          </cell>
          <cell r="J278" t="str">
            <v>CSI</v>
          </cell>
        </row>
        <row r="279">
          <cell r="C279">
            <v>485</v>
          </cell>
          <cell r="D279" t="str">
            <v>SECCO</v>
          </cell>
          <cell r="E279" t="str">
            <v>RAFFAELE</v>
          </cell>
          <cell r="F279" t="str">
            <v>Atletica Lamon A.S.D.</v>
          </cell>
          <cell r="G279">
            <v>27668</v>
          </cell>
          <cell r="H279">
            <v>12602149</v>
          </cell>
          <cell r="I279" t="str">
            <v>Amatori "B" M</v>
          </cell>
          <cell r="J279" t="str">
            <v>CSI</v>
          </cell>
        </row>
        <row r="280">
          <cell r="C280">
            <v>486</v>
          </cell>
          <cell r="D280" t="str">
            <v>MARCON</v>
          </cell>
          <cell r="E280" t="str">
            <v>GIOVANNI</v>
          </cell>
          <cell r="F280" t="str">
            <v>G.S. Castionese</v>
          </cell>
          <cell r="G280">
            <v>26892</v>
          </cell>
          <cell r="H280">
            <v>3205394</v>
          </cell>
          <cell r="I280" t="str">
            <v>Amatori "B" M</v>
          </cell>
          <cell r="J280" t="str">
            <v>CSI</v>
          </cell>
        </row>
        <row r="281">
          <cell r="C281">
            <v>487</v>
          </cell>
          <cell r="D281" t="str">
            <v>RIPOSI</v>
          </cell>
          <cell r="E281" t="str">
            <v>EROS</v>
          </cell>
          <cell r="F281" t="str">
            <v>G.S. Castionese</v>
          </cell>
          <cell r="G281">
            <v>26623</v>
          </cell>
          <cell r="H281">
            <v>3205580</v>
          </cell>
          <cell r="I281" t="str">
            <v>Amatori "B" M</v>
          </cell>
          <cell r="J281" t="str">
            <v>CSI</v>
          </cell>
        </row>
        <row r="282">
          <cell r="C282">
            <v>488</v>
          </cell>
          <cell r="D282" t="str">
            <v>FIABANE</v>
          </cell>
          <cell r="E282" t="str">
            <v>ALESSANDRO</v>
          </cell>
          <cell r="F282" t="str">
            <v>G. S. la Piave 2000</v>
          </cell>
          <cell r="G282">
            <v>26170</v>
          </cell>
          <cell r="H282">
            <v>3205613</v>
          </cell>
          <cell r="I282" t="str">
            <v>Amatori "B" M</v>
          </cell>
          <cell r="J282" t="str">
            <v>CSI</v>
          </cell>
        </row>
        <row r="283">
          <cell r="C283">
            <v>489</v>
          </cell>
          <cell r="D283" t="str">
            <v>COSTA</v>
          </cell>
          <cell r="E283" t="str">
            <v>ANDREA</v>
          </cell>
          <cell r="F283" t="str">
            <v>Pol. Santa Giustina</v>
          </cell>
          <cell r="G283">
            <v>26549</v>
          </cell>
          <cell r="H283">
            <v>3205595</v>
          </cell>
          <cell r="I283" t="str">
            <v>Amatori "B" M</v>
          </cell>
          <cell r="J283" t="str">
            <v>CSI</v>
          </cell>
        </row>
        <row r="284">
          <cell r="C284">
            <v>490</v>
          </cell>
          <cell r="D284" t="str">
            <v>BALDISSERI</v>
          </cell>
          <cell r="E284" t="str">
            <v>ULISSE</v>
          </cell>
          <cell r="F284" t="str">
            <v>U.S. Virtus Nemeggio</v>
          </cell>
          <cell r="G284">
            <v>27534</v>
          </cell>
          <cell r="H284">
            <v>12602151</v>
          </cell>
          <cell r="I284" t="str">
            <v>Amatori "B" M</v>
          </cell>
          <cell r="J284" t="str">
            <v>CSI</v>
          </cell>
        </row>
        <row r="285">
          <cell r="C285">
            <v>491</v>
          </cell>
          <cell r="D285" t="str">
            <v>IRITTI</v>
          </cell>
          <cell r="E285" t="str">
            <v>MASSIMO</v>
          </cell>
          <cell r="F285" t="str">
            <v>U.S. Virtus Nemeggio</v>
          </cell>
          <cell r="G285">
            <v>26863</v>
          </cell>
          <cell r="H285">
            <v>12601289</v>
          </cell>
          <cell r="I285" t="str">
            <v>Amatori "B" M</v>
          </cell>
          <cell r="J285" t="str">
            <v>CSI</v>
          </cell>
        </row>
        <row r="286">
          <cell r="C286">
            <v>492</v>
          </cell>
          <cell r="D286" t="str">
            <v>GAVED</v>
          </cell>
          <cell r="E286" t="str">
            <v>DIEGO</v>
          </cell>
          <cell r="F286" t="str">
            <v>Enal Sport Villaga A.S.D.</v>
          </cell>
          <cell r="G286">
            <v>38917</v>
          </cell>
          <cell r="H286">
            <v>12602206</v>
          </cell>
          <cell r="I286" t="str">
            <v>Allievi M</v>
          </cell>
          <cell r="J286" t="str">
            <v>CSI</v>
          </cell>
        </row>
        <row r="287">
          <cell r="C287">
            <v>493</v>
          </cell>
          <cell r="D287" t="str">
            <v>RUBIN</v>
          </cell>
          <cell r="E287" t="str">
            <v>MAURO</v>
          </cell>
          <cell r="F287" t="str">
            <v>U.S. Virtus Nemeggio</v>
          </cell>
          <cell r="G287">
            <v>26972</v>
          </cell>
          <cell r="H287">
            <v>12602175</v>
          </cell>
          <cell r="I287" t="str">
            <v>Amatori "B" M</v>
          </cell>
          <cell r="J287" t="str">
            <v>CSI</v>
          </cell>
        </row>
        <row r="288">
          <cell r="C288">
            <v>494</v>
          </cell>
          <cell r="D288" t="str">
            <v>ORI</v>
          </cell>
          <cell r="E288" t="str">
            <v>ALESSIO</v>
          </cell>
          <cell r="F288" t="str">
            <v>A.S. Vodo</v>
          </cell>
          <cell r="G288">
            <v>27968</v>
          </cell>
          <cell r="H288">
            <v>3200928</v>
          </cell>
          <cell r="I288" t="str">
            <v>Amatori "B" M</v>
          </cell>
          <cell r="J288" t="str">
            <v>CSI</v>
          </cell>
        </row>
        <row r="289">
          <cell r="C289">
            <v>495</v>
          </cell>
          <cell r="D289" t="str">
            <v>MINIUTTI</v>
          </cell>
          <cell r="E289" t="str">
            <v>LORIS</v>
          </cell>
          <cell r="F289" t="str">
            <v>A.S.D. G.S. Astra</v>
          </cell>
          <cell r="G289">
            <v>23981</v>
          </cell>
          <cell r="H289">
            <v>3205510</v>
          </cell>
          <cell r="I289" t="str">
            <v>Veterani "A" M</v>
          </cell>
          <cell r="J289" t="str">
            <v>CSI</v>
          </cell>
        </row>
        <row r="290">
          <cell r="C290">
            <v>496</v>
          </cell>
          <cell r="D290" t="str">
            <v>PISON</v>
          </cell>
          <cell r="E290" t="str">
            <v>ERNESTO</v>
          </cell>
          <cell r="F290" t="str">
            <v>Atletica Agordina</v>
          </cell>
          <cell r="G290">
            <v>23681</v>
          </cell>
          <cell r="H290">
            <v>3201747</v>
          </cell>
          <cell r="I290" t="str">
            <v>Veterani "A" M</v>
          </cell>
          <cell r="J290" t="str">
            <v>CSI</v>
          </cell>
        </row>
        <row r="291">
          <cell r="C291">
            <v>497</v>
          </cell>
          <cell r="D291" t="str">
            <v>FONTANIVE</v>
          </cell>
          <cell r="E291" t="str">
            <v>RICCARDO</v>
          </cell>
          <cell r="F291" t="str">
            <v>Atletica Trichiana Asd</v>
          </cell>
          <cell r="G291">
            <v>24597</v>
          </cell>
          <cell r="H291">
            <v>3205402</v>
          </cell>
          <cell r="I291" t="str">
            <v>Veterani "A" M</v>
          </cell>
          <cell r="J291" t="str">
            <v>CSI</v>
          </cell>
        </row>
        <row r="292">
          <cell r="C292">
            <v>498</v>
          </cell>
          <cell r="D292" t="str">
            <v>CELATO</v>
          </cell>
          <cell r="E292" t="str">
            <v>ROBERTO</v>
          </cell>
          <cell r="F292" t="str">
            <v>G.S. Castionese</v>
          </cell>
          <cell r="G292">
            <v>24176</v>
          </cell>
          <cell r="H292">
            <v>3205605</v>
          </cell>
          <cell r="I292" t="str">
            <v>Veterani "A" M</v>
          </cell>
          <cell r="J292" t="str">
            <v>CSI</v>
          </cell>
        </row>
        <row r="293">
          <cell r="C293">
            <v>499</v>
          </cell>
          <cell r="D293" t="str">
            <v>DE COL</v>
          </cell>
          <cell r="E293" t="str">
            <v>MARIO</v>
          </cell>
          <cell r="F293" t="str">
            <v>G.S. Castionese</v>
          </cell>
          <cell r="G293">
            <v>23828</v>
          </cell>
          <cell r="H293">
            <v>3205391</v>
          </cell>
          <cell r="I293" t="str">
            <v>Veterani "A" M</v>
          </cell>
          <cell r="J293" t="str">
            <v>CSI</v>
          </cell>
        </row>
        <row r="294">
          <cell r="C294">
            <v>500</v>
          </cell>
          <cell r="D294" t="str">
            <v>DE CECCO</v>
          </cell>
          <cell r="E294" t="str">
            <v>RICCARDO</v>
          </cell>
          <cell r="F294" t="str">
            <v>Enal Sport Villaga A.S.D.</v>
          </cell>
          <cell r="G294">
            <v>22678</v>
          </cell>
          <cell r="H294">
            <v>12602260</v>
          </cell>
          <cell r="I294" t="str">
            <v>Veterani "A" M</v>
          </cell>
          <cell r="J294" t="str">
            <v>CSI</v>
          </cell>
        </row>
        <row r="295">
          <cell r="C295">
            <v>501</v>
          </cell>
          <cell r="D295" t="str">
            <v>MAZZER</v>
          </cell>
          <cell r="E295" t="str">
            <v>GIORGIO</v>
          </cell>
          <cell r="F295" t="str">
            <v>Eurovo Atletica</v>
          </cell>
          <cell r="G295">
            <v>22670</v>
          </cell>
          <cell r="H295" t="str">
            <v>EE015249</v>
          </cell>
          <cell r="I295" t="str">
            <v>Veterani "A" M</v>
          </cell>
          <cell r="J295" t="str">
            <v>FIDAL</v>
          </cell>
        </row>
        <row r="296">
          <cell r="C296">
            <v>502</v>
          </cell>
          <cell r="D296" t="str">
            <v>GORZA</v>
          </cell>
          <cell r="E296" t="str">
            <v>FERRUCCIO</v>
          </cell>
          <cell r="F296" t="str">
            <v>U.S. Virtus Nemeggio</v>
          </cell>
          <cell r="G296">
            <v>21913</v>
          </cell>
          <cell r="H296">
            <v>12602166</v>
          </cell>
          <cell r="I296" t="str">
            <v>Veterani "B" M</v>
          </cell>
          <cell r="J296" t="str">
            <v>CSI</v>
          </cell>
        </row>
        <row r="297">
          <cell r="C297">
            <v>503</v>
          </cell>
          <cell r="D297" t="str">
            <v>BALEST</v>
          </cell>
          <cell r="E297" t="str">
            <v>GIAMPAOLO</v>
          </cell>
          <cell r="F297" t="str">
            <v>Pol. Santa Giustina</v>
          </cell>
          <cell r="G297">
            <v>22550</v>
          </cell>
          <cell r="H297">
            <v>3205601</v>
          </cell>
          <cell r="I297" t="str">
            <v>Veterani "A" M</v>
          </cell>
          <cell r="J297" t="str">
            <v>CSI</v>
          </cell>
        </row>
        <row r="298">
          <cell r="C298">
            <v>504</v>
          </cell>
          <cell r="D298" t="str">
            <v>DE NARDIN</v>
          </cell>
          <cell r="E298" t="str">
            <v>GABRIELE</v>
          </cell>
          <cell r="F298" t="str">
            <v>Atletica Agordina</v>
          </cell>
          <cell r="G298">
            <v>38798</v>
          </cell>
          <cell r="H298">
            <v>3204642</v>
          </cell>
          <cell r="I298" t="str">
            <v>Allievi M</v>
          </cell>
          <cell r="J298" t="str">
            <v>CSI</v>
          </cell>
        </row>
        <row r="299">
          <cell r="C299">
            <v>505</v>
          </cell>
          <cell r="D299" t="str">
            <v>TURRIN</v>
          </cell>
          <cell r="E299" t="str">
            <v>GIOELE</v>
          </cell>
          <cell r="F299" t="str">
            <v>Enal Sport Villaga A.S.D.</v>
          </cell>
          <cell r="G299">
            <v>38764</v>
          </cell>
          <cell r="H299">
            <v>12602215</v>
          </cell>
          <cell r="I299" t="str">
            <v>Allievi M</v>
          </cell>
          <cell r="J299" t="str">
            <v>CSI</v>
          </cell>
        </row>
        <row r="300">
          <cell r="C300">
            <v>506</v>
          </cell>
          <cell r="D300" t="str">
            <v>LA PLACA</v>
          </cell>
          <cell r="E300" t="str">
            <v>PAOLO</v>
          </cell>
          <cell r="F300" t="str">
            <v>A.S.D. G.S. Astra</v>
          </cell>
          <cell r="G300">
            <v>28238</v>
          </cell>
          <cell r="H300">
            <v>3205506</v>
          </cell>
          <cell r="I300" t="str">
            <v>Amatori "B" M</v>
          </cell>
          <cell r="J300" t="str">
            <v>CSI</v>
          </cell>
        </row>
        <row r="301">
          <cell r="C301">
            <v>507</v>
          </cell>
          <cell r="D301" t="str">
            <v>DAMIN</v>
          </cell>
          <cell r="E301" t="str">
            <v>VANIO</v>
          </cell>
          <cell r="F301" t="str">
            <v>A.S.D. G.S. Astra</v>
          </cell>
          <cell r="G301">
            <v>27587</v>
          </cell>
          <cell r="H301">
            <v>3205735</v>
          </cell>
          <cell r="I301" t="str">
            <v>Amatori "B" M</v>
          </cell>
          <cell r="J301" t="str">
            <v>CSI</v>
          </cell>
        </row>
        <row r="302">
          <cell r="C302">
            <v>508</v>
          </cell>
          <cell r="D302" t="str">
            <v>ANDRICH</v>
          </cell>
          <cell r="E302" t="str">
            <v>SIMONE</v>
          </cell>
          <cell r="F302" t="str">
            <v>G.S. Castionese</v>
          </cell>
          <cell r="G302">
            <v>27289</v>
          </cell>
          <cell r="H302">
            <v>3205714</v>
          </cell>
          <cell r="I302" t="str">
            <v>Amatori "B" M</v>
          </cell>
          <cell r="J302" t="str">
            <v>CSI</v>
          </cell>
        </row>
        <row r="303">
          <cell r="C303">
            <v>509</v>
          </cell>
          <cell r="D303" t="str">
            <v>BASSO</v>
          </cell>
          <cell r="E303" t="str">
            <v>IVAN</v>
          </cell>
          <cell r="F303" t="str">
            <v>A.S.D. G.S. Astra</v>
          </cell>
          <cell r="G303">
            <v>26582</v>
          </cell>
          <cell r="H303">
            <v>3205491</v>
          </cell>
          <cell r="I303" t="str">
            <v>Amatori "B" M</v>
          </cell>
          <cell r="J303" t="str">
            <v>CSI</v>
          </cell>
        </row>
        <row r="304">
          <cell r="C304">
            <v>510</v>
          </cell>
          <cell r="D304" t="str">
            <v>CAPPELLETTO</v>
          </cell>
          <cell r="E304" t="str">
            <v>MAURIZIO</v>
          </cell>
          <cell r="F304" t="str">
            <v>Atletica Lamon A.S.D.</v>
          </cell>
          <cell r="G304">
            <v>26224</v>
          </cell>
          <cell r="H304">
            <v>12600556</v>
          </cell>
          <cell r="I304" t="str">
            <v>Amatori "B" M</v>
          </cell>
          <cell r="J304" t="str">
            <v>CSI</v>
          </cell>
        </row>
        <row r="305">
          <cell r="C305">
            <v>511</v>
          </cell>
          <cell r="D305" t="str">
            <v>PAULETTI</v>
          </cell>
          <cell r="E305" t="str">
            <v>LUCA</v>
          </cell>
          <cell r="F305" t="str">
            <v>U.S. Virtus Nemeggio</v>
          </cell>
          <cell r="G305">
            <v>25734</v>
          </cell>
          <cell r="H305">
            <v>12602172</v>
          </cell>
          <cell r="I305" t="str">
            <v>Amatori "B" M</v>
          </cell>
          <cell r="J305" t="str">
            <v>CSI</v>
          </cell>
        </row>
        <row r="306">
          <cell r="C306">
            <v>512</v>
          </cell>
          <cell r="D306" t="str">
            <v>SERAFINI</v>
          </cell>
          <cell r="E306" t="str">
            <v>DIEGO</v>
          </cell>
          <cell r="F306" t="str">
            <v>G.S. Castionese</v>
          </cell>
          <cell r="G306">
            <v>25473</v>
          </cell>
          <cell r="H306">
            <v>3205431</v>
          </cell>
          <cell r="I306" t="str">
            <v>Amatori "B" M</v>
          </cell>
          <cell r="J306" t="str">
            <v>CSI</v>
          </cell>
        </row>
        <row r="307">
          <cell r="C307">
            <v>513</v>
          </cell>
          <cell r="D307" t="str">
            <v>LOVATEL</v>
          </cell>
          <cell r="E307" t="str">
            <v>GIANNI CARLO</v>
          </cell>
          <cell r="F307" t="str">
            <v>A.S.D. U. S. Cesio</v>
          </cell>
          <cell r="G307">
            <v>25322</v>
          </cell>
          <cell r="H307">
            <v>12600543</v>
          </cell>
          <cell r="I307" t="str">
            <v>Amatori "B" M</v>
          </cell>
          <cell r="J307" t="str">
            <v>CSI</v>
          </cell>
        </row>
        <row r="308">
          <cell r="C308">
            <v>514</v>
          </cell>
          <cell r="D308" t="str">
            <v>FONTANIVE</v>
          </cell>
          <cell r="E308" t="str">
            <v>MARCO</v>
          </cell>
          <cell r="F308" t="str">
            <v>Atletica Agordina</v>
          </cell>
          <cell r="G308">
            <v>23806</v>
          </cell>
          <cell r="H308">
            <v>3202046</v>
          </cell>
          <cell r="I308" t="str">
            <v>Veterani "A" M</v>
          </cell>
          <cell r="J308" t="str">
            <v>CSI</v>
          </cell>
        </row>
        <row r="309">
          <cell r="C309">
            <v>515</v>
          </cell>
          <cell r="D309" t="str">
            <v>SOPPELSA</v>
          </cell>
          <cell r="E309" t="str">
            <v>FERRUCCIO</v>
          </cell>
          <cell r="F309" t="str">
            <v>Atletica Agordina</v>
          </cell>
          <cell r="G309">
            <v>23446</v>
          </cell>
          <cell r="H309">
            <v>3205728</v>
          </cell>
          <cell r="I309" t="str">
            <v>Veterani "A" M</v>
          </cell>
          <cell r="J309" t="str">
            <v>CSI</v>
          </cell>
        </row>
        <row r="310">
          <cell r="C310">
            <v>516</v>
          </cell>
          <cell r="D310" t="str">
            <v>CASANOVA</v>
          </cell>
          <cell r="E310" t="str">
            <v>DAMIANO</v>
          </cell>
          <cell r="F310" t="str">
            <v>A.S.D. U. S. Cesio</v>
          </cell>
          <cell r="G310">
            <v>22683</v>
          </cell>
          <cell r="H310">
            <v>12601459</v>
          </cell>
          <cell r="I310" t="str">
            <v>Veterani "A" M</v>
          </cell>
          <cell r="J310" t="str">
            <v>CSI</v>
          </cell>
        </row>
        <row r="311">
          <cell r="C311">
            <v>517</v>
          </cell>
          <cell r="D311" t="str">
            <v>VANZ</v>
          </cell>
          <cell r="E311" t="str">
            <v>SILVANO</v>
          </cell>
          <cell r="F311" t="str">
            <v>Atletica Trichiana Asd</v>
          </cell>
          <cell r="G311">
            <v>21200</v>
          </cell>
          <cell r="H311">
            <v>3201411</v>
          </cell>
          <cell r="I311" t="str">
            <v>Veterani "B" M</v>
          </cell>
          <cell r="J311" t="str">
            <v>CSI</v>
          </cell>
        </row>
        <row r="312">
          <cell r="C312">
            <v>518</v>
          </cell>
          <cell r="D312" t="str">
            <v>SABAR</v>
          </cell>
          <cell r="E312" t="str">
            <v>GHASSAN</v>
          </cell>
          <cell r="F312" t="str">
            <v>Silca Ultralite Vittorio V.</v>
          </cell>
          <cell r="G312">
            <v>38873</v>
          </cell>
          <cell r="H312" t="str">
            <v>EF011878</v>
          </cell>
          <cell r="I312" t="str">
            <v>Allievi M</v>
          </cell>
          <cell r="J312" t="str">
            <v>FIDAL</v>
          </cell>
        </row>
        <row r="313">
          <cell r="C313">
            <v>519</v>
          </cell>
          <cell r="D313" t="str">
            <v>MAZZOCCO</v>
          </cell>
          <cell r="E313" t="str">
            <v>LORIS</v>
          </cell>
          <cell r="F313" t="str">
            <v>A.S.D. G.S. Astra</v>
          </cell>
          <cell r="G313">
            <v>26905</v>
          </cell>
          <cell r="H313">
            <v>3205776</v>
          </cell>
          <cell r="I313" t="str">
            <v>Amatori "B" M</v>
          </cell>
          <cell r="J313" t="str">
            <v>CSI</v>
          </cell>
        </row>
        <row r="314">
          <cell r="C314">
            <v>520</v>
          </cell>
          <cell r="D314" t="str">
            <v>DE VINCENTI</v>
          </cell>
          <cell r="E314" t="str">
            <v>ALESSANDRO</v>
          </cell>
          <cell r="F314" t="str">
            <v>Asd Gruppo Sportivo Dinamis</v>
          </cell>
          <cell r="G314">
            <v>26751</v>
          </cell>
          <cell r="H314">
            <v>3107617</v>
          </cell>
          <cell r="I314" t="str">
            <v>Amatori "B" M</v>
          </cell>
          <cell r="J314" t="str">
            <v>CSI BL</v>
          </cell>
        </row>
        <row r="315">
          <cell r="C315">
            <v>521</v>
          </cell>
          <cell r="D315" t="str">
            <v>DE DEA</v>
          </cell>
          <cell r="E315" t="str">
            <v>MICHELE</v>
          </cell>
          <cell r="F315" t="str">
            <v>G.S. Castionese</v>
          </cell>
          <cell r="G315">
            <v>25942</v>
          </cell>
          <cell r="H315">
            <v>3205747</v>
          </cell>
          <cell r="I315" t="str">
            <v>Amatori "B" M</v>
          </cell>
          <cell r="J315" t="str">
            <v>CSI</v>
          </cell>
        </row>
        <row r="316">
          <cell r="C316">
            <v>522</v>
          </cell>
          <cell r="D316" t="str">
            <v>TOSATO</v>
          </cell>
          <cell r="E316" t="str">
            <v>ANDREA</v>
          </cell>
          <cell r="F316" t="str">
            <v>Asd Gruppo Sportivo Dinamis</v>
          </cell>
          <cell r="G316">
            <v>25723</v>
          </cell>
          <cell r="H316">
            <v>3107313</v>
          </cell>
          <cell r="I316" t="str">
            <v>Amatori "B" M</v>
          </cell>
          <cell r="J316" t="str">
            <v>CSI BL</v>
          </cell>
        </row>
        <row r="317">
          <cell r="C317">
            <v>523</v>
          </cell>
          <cell r="D317" t="str">
            <v>BORSATO</v>
          </cell>
          <cell r="E317" t="str">
            <v>ROBERTO</v>
          </cell>
          <cell r="F317" t="str">
            <v>Eurovo Atletica</v>
          </cell>
          <cell r="G317">
            <v>24982</v>
          </cell>
          <cell r="H317" t="str">
            <v>EE014590</v>
          </cell>
          <cell r="I317" t="str">
            <v>Amatori "B" M</v>
          </cell>
          <cell r="J317" t="str">
            <v>FIDAL</v>
          </cell>
        </row>
        <row r="318">
          <cell r="C318">
            <v>524</v>
          </cell>
          <cell r="D318" t="str">
            <v>DAPOZ</v>
          </cell>
          <cell r="E318" t="str">
            <v>ANDREA</v>
          </cell>
          <cell r="F318" t="str">
            <v>U.S. Virtus Nemeggio</v>
          </cell>
          <cell r="G318">
            <v>24540</v>
          </cell>
          <cell r="H318">
            <v>12602162</v>
          </cell>
          <cell r="I318" t="str">
            <v>Veterani "A" M</v>
          </cell>
          <cell r="J318" t="str">
            <v>CSI</v>
          </cell>
        </row>
        <row r="319">
          <cell r="C319">
            <v>525</v>
          </cell>
          <cell r="D319" t="str">
            <v>CATELAN</v>
          </cell>
          <cell r="E319" t="str">
            <v>VANIO</v>
          </cell>
          <cell r="F319" t="str">
            <v>Eurovo Atletica</v>
          </cell>
          <cell r="G319">
            <v>24533</v>
          </cell>
          <cell r="H319" t="str">
            <v>EE005321</v>
          </cell>
          <cell r="I319" t="str">
            <v>Veterani "A" M</v>
          </cell>
          <cell r="J319" t="str">
            <v>FIDAL</v>
          </cell>
        </row>
        <row r="320">
          <cell r="C320">
            <v>526</v>
          </cell>
          <cell r="D320" t="str">
            <v>TORMEN</v>
          </cell>
          <cell r="E320" t="str">
            <v>LUIGI</v>
          </cell>
          <cell r="F320" t="str">
            <v>Atletica Trichiana Asd</v>
          </cell>
          <cell r="G320">
            <v>21833</v>
          </cell>
          <cell r="H320">
            <v>3205769</v>
          </cell>
          <cell r="I320" t="str">
            <v>Veterani "A" M</v>
          </cell>
          <cell r="J320" t="str">
            <v>CSI</v>
          </cell>
        </row>
        <row r="321">
          <cell r="C321">
            <v>527</v>
          </cell>
          <cell r="D321" t="str">
            <v>GUADAGNINI</v>
          </cell>
          <cell r="E321" t="str">
            <v>MARIANO</v>
          </cell>
          <cell r="F321" t="str">
            <v>A.S.D. G.S. Astra</v>
          </cell>
          <cell r="G321">
            <v>21406</v>
          </cell>
          <cell r="H321">
            <v>3205782</v>
          </cell>
          <cell r="I321" t="str">
            <v>Veterani "A" M</v>
          </cell>
          <cell r="J321" t="str">
            <v>CSI</v>
          </cell>
        </row>
        <row r="322">
          <cell r="C322">
            <v>528</v>
          </cell>
          <cell r="D322" t="str">
            <v>CERIALI</v>
          </cell>
          <cell r="E322" t="str">
            <v>PAOLO</v>
          </cell>
          <cell r="F322" t="str">
            <v>A.S.D. G.S. Astra</v>
          </cell>
          <cell r="G322">
            <v>19846</v>
          </cell>
          <cell r="H322">
            <v>3205781</v>
          </cell>
          <cell r="I322" t="str">
            <v>Veterani "B" M</v>
          </cell>
          <cell r="J322" t="str">
            <v>CSI</v>
          </cell>
        </row>
        <row r="323">
          <cell r="C323">
            <v>551</v>
          </cell>
          <cell r="D323" t="str">
            <v>CAO</v>
          </cell>
          <cell r="E323" t="str">
            <v>FRANCESCO</v>
          </cell>
          <cell r="F323" t="str">
            <v>Vittorio Atletica</v>
          </cell>
          <cell r="G323">
            <v>37991</v>
          </cell>
          <cell r="H323" t="str">
            <v>EE009463</v>
          </cell>
          <cell r="I323" t="str">
            <v>Juniores M</v>
          </cell>
          <cell r="J323" t="str">
            <v>FIDAL</v>
          </cell>
        </row>
        <row r="324">
          <cell r="C324">
            <v>552</v>
          </cell>
          <cell r="D324" t="str">
            <v>DE BIASI</v>
          </cell>
          <cell r="E324" t="str">
            <v>FRANCESCO</v>
          </cell>
          <cell r="F324" t="str">
            <v>Vittorio Atletica</v>
          </cell>
          <cell r="G324">
            <v>38069</v>
          </cell>
          <cell r="H324" t="str">
            <v>EE023251</v>
          </cell>
          <cell r="I324" t="str">
            <v>Juniores M</v>
          </cell>
          <cell r="J324" t="str">
            <v>FIDAL</v>
          </cell>
        </row>
        <row r="325">
          <cell r="C325">
            <v>553</v>
          </cell>
          <cell r="D325" t="str">
            <v>DE NONI</v>
          </cell>
          <cell r="E325" t="str">
            <v>MATTEO</v>
          </cell>
          <cell r="F325" t="str">
            <v>Atletica San Vendemmiano</v>
          </cell>
          <cell r="G325">
            <v>38092</v>
          </cell>
          <cell r="H325" t="str">
            <v>EE017509</v>
          </cell>
          <cell r="I325" t="str">
            <v>Juniores M</v>
          </cell>
          <cell r="J325" t="str">
            <v>FIDAL</v>
          </cell>
        </row>
        <row r="326">
          <cell r="C326">
            <v>554</v>
          </cell>
          <cell r="D326" t="str">
            <v>BRUSATI</v>
          </cell>
          <cell r="E326" t="str">
            <v>ALEX</v>
          </cell>
          <cell r="F326" t="str">
            <v>Pol. Santa Giustina</v>
          </cell>
          <cell r="G326">
            <v>38106</v>
          </cell>
          <cell r="H326">
            <v>3201012</v>
          </cell>
          <cell r="I326" t="str">
            <v>Juniores M</v>
          </cell>
          <cell r="J326" t="str">
            <v>CSI</v>
          </cell>
        </row>
        <row r="327">
          <cell r="C327">
            <v>555</v>
          </cell>
          <cell r="D327" t="str">
            <v>MORETTI</v>
          </cell>
          <cell r="E327" t="str">
            <v>GIACOMO MARIA</v>
          </cell>
          <cell r="F327" t="str">
            <v>G. S. la Piave 2000</v>
          </cell>
          <cell r="G327">
            <v>38182</v>
          </cell>
          <cell r="H327">
            <v>3204566</v>
          </cell>
          <cell r="I327" t="str">
            <v>Juniores M</v>
          </cell>
          <cell r="J327" t="str">
            <v>CSI</v>
          </cell>
        </row>
        <row r="328">
          <cell r="C328">
            <v>556</v>
          </cell>
          <cell r="D328" t="str">
            <v>PELLIZZER</v>
          </cell>
          <cell r="E328" t="str">
            <v>MANOLO</v>
          </cell>
          <cell r="F328" t="str">
            <v>A.S.D. G.S. Astra</v>
          </cell>
          <cell r="G328">
            <v>37863</v>
          </cell>
          <cell r="H328">
            <v>3205513</v>
          </cell>
          <cell r="I328" t="str">
            <v>Juniores M</v>
          </cell>
          <cell r="J328" t="str">
            <v>CSI</v>
          </cell>
        </row>
        <row r="329">
          <cell r="C329">
            <v>557</v>
          </cell>
          <cell r="D329" t="str">
            <v>SANI</v>
          </cell>
          <cell r="E329" t="str">
            <v>GIOVANNI</v>
          </cell>
          <cell r="F329" t="str">
            <v>G.S. Castionese</v>
          </cell>
          <cell r="G329">
            <v>38233</v>
          </cell>
          <cell r="H329">
            <v>3205459</v>
          </cell>
          <cell r="I329" t="str">
            <v>Juniores M</v>
          </cell>
          <cell r="J329" t="str">
            <v>CSI</v>
          </cell>
        </row>
        <row r="330">
          <cell r="C330">
            <v>558</v>
          </cell>
          <cell r="D330" t="str">
            <v>VOTTA</v>
          </cell>
          <cell r="E330" t="str">
            <v>FILIPPO</v>
          </cell>
          <cell r="F330" t="str">
            <v>Atletica Zoldo A.S.D.</v>
          </cell>
          <cell r="G330">
            <v>37680</v>
          </cell>
          <cell r="H330">
            <v>3201389</v>
          </cell>
          <cell r="I330" t="str">
            <v>Juniores M</v>
          </cell>
          <cell r="J330" t="str">
            <v>CSI</v>
          </cell>
        </row>
        <row r="331">
          <cell r="C331">
            <v>559</v>
          </cell>
          <cell r="D331" t="str">
            <v>FEDATO</v>
          </cell>
          <cell r="E331" t="str">
            <v>LUCA</v>
          </cell>
          <cell r="F331" t="str">
            <v>Eurovo Atletica</v>
          </cell>
          <cell r="G331">
            <v>36638</v>
          </cell>
          <cell r="H331" t="str">
            <v>EE011885</v>
          </cell>
          <cell r="I331" t="str">
            <v>Seniores M</v>
          </cell>
          <cell r="J331" t="str">
            <v>FIDAL</v>
          </cell>
        </row>
        <row r="332">
          <cell r="C332">
            <v>560</v>
          </cell>
          <cell r="D332" t="str">
            <v>TONIN</v>
          </cell>
          <cell r="E332" t="str">
            <v>PIEROJEAN</v>
          </cell>
          <cell r="F332" t="str">
            <v>Eurovo Atletica</v>
          </cell>
          <cell r="G332">
            <v>35763</v>
          </cell>
          <cell r="H332" t="str">
            <v>EE007081</v>
          </cell>
          <cell r="I332" t="str">
            <v>Seniores M</v>
          </cell>
          <cell r="J332" t="str">
            <v>FIDAL</v>
          </cell>
        </row>
        <row r="333">
          <cell r="C333">
            <v>561</v>
          </cell>
          <cell r="D333" t="str">
            <v>BORTOLUZZI</v>
          </cell>
          <cell r="E333" t="str">
            <v>GIANNI</v>
          </cell>
          <cell r="F333" t="str">
            <v>G.S. Castionese</v>
          </cell>
          <cell r="G333">
            <v>33788</v>
          </cell>
          <cell r="H333">
            <v>3205423</v>
          </cell>
          <cell r="I333" t="str">
            <v>Seniores M</v>
          </cell>
          <cell r="J333" t="str">
            <v>CSI</v>
          </cell>
        </row>
        <row r="334">
          <cell r="C334">
            <v>562</v>
          </cell>
          <cell r="D334" t="str">
            <v>CANDEAGO</v>
          </cell>
          <cell r="E334" t="str">
            <v>PATRICK</v>
          </cell>
          <cell r="F334" t="str">
            <v>G.S. Castionese</v>
          </cell>
          <cell r="G334">
            <v>32505</v>
          </cell>
          <cell r="H334">
            <v>3205382</v>
          </cell>
          <cell r="I334" t="str">
            <v>Seniores M</v>
          </cell>
          <cell r="J334" t="str">
            <v>CSI</v>
          </cell>
        </row>
        <row r="335">
          <cell r="C335">
            <v>563</v>
          </cell>
          <cell r="D335" t="str">
            <v>COLDEBELLA</v>
          </cell>
          <cell r="E335" t="str">
            <v>LUCA</v>
          </cell>
          <cell r="F335" t="str">
            <v>Atletica Lamon A.S.D.</v>
          </cell>
          <cell r="G335">
            <v>37284</v>
          </cell>
          <cell r="H335">
            <v>12600537</v>
          </cell>
          <cell r="I335" t="str">
            <v>Seniores M</v>
          </cell>
          <cell r="J335" t="str">
            <v>CSI</v>
          </cell>
        </row>
        <row r="336">
          <cell r="C336">
            <v>564</v>
          </cell>
          <cell r="D336" t="str">
            <v>CORSO</v>
          </cell>
          <cell r="E336" t="str">
            <v>ANDREA</v>
          </cell>
          <cell r="F336" t="str">
            <v>U.S. Virtus Nemeggio</v>
          </cell>
          <cell r="G336">
            <v>33216</v>
          </cell>
          <cell r="H336">
            <v>12602195</v>
          </cell>
          <cell r="I336" t="str">
            <v>Seniores M</v>
          </cell>
          <cell r="J336" t="str">
            <v>CSI</v>
          </cell>
        </row>
        <row r="337">
          <cell r="C337">
            <v>565</v>
          </cell>
          <cell r="D337" t="str">
            <v>CORSO</v>
          </cell>
          <cell r="E337" t="str">
            <v>LORENZO</v>
          </cell>
          <cell r="F337" t="str">
            <v>Atletica Lamon A.S.D.</v>
          </cell>
          <cell r="G337">
            <v>36350</v>
          </cell>
          <cell r="H337">
            <v>12600563</v>
          </cell>
          <cell r="I337" t="str">
            <v>Seniores M</v>
          </cell>
          <cell r="J337" t="str">
            <v>CSI</v>
          </cell>
        </row>
        <row r="338">
          <cell r="C338">
            <v>566</v>
          </cell>
          <cell r="D338" t="str">
            <v>DA RIN DE MONEGO</v>
          </cell>
          <cell r="E338" t="str">
            <v>LORENZO</v>
          </cell>
          <cell r="F338" t="str">
            <v>Atletica Lamon A.S.D.</v>
          </cell>
          <cell r="G338">
            <v>36842</v>
          </cell>
          <cell r="H338">
            <v>12600568</v>
          </cell>
          <cell r="I338" t="str">
            <v>Seniores M</v>
          </cell>
          <cell r="J338" t="str">
            <v>CSI</v>
          </cell>
        </row>
        <row r="339">
          <cell r="C339">
            <v>567</v>
          </cell>
          <cell r="D339" t="str">
            <v>FONTANELLA</v>
          </cell>
          <cell r="E339" t="str">
            <v>MASSIMILIANO</v>
          </cell>
          <cell r="F339" t="str">
            <v>G.S. Castionese</v>
          </cell>
          <cell r="G339">
            <v>37579</v>
          </cell>
          <cell r="H339">
            <v>3205482</v>
          </cell>
          <cell r="I339" t="str">
            <v>Seniores M</v>
          </cell>
          <cell r="J339" t="str">
            <v>CSI</v>
          </cell>
        </row>
        <row r="340">
          <cell r="C340">
            <v>568</v>
          </cell>
          <cell r="D340" t="str">
            <v>GIACOMETTI</v>
          </cell>
          <cell r="E340" t="str">
            <v>LUCA</v>
          </cell>
          <cell r="F340" t="str">
            <v>A.S.D. G.S. Astra</v>
          </cell>
          <cell r="G340">
            <v>34790</v>
          </cell>
          <cell r="H340">
            <v>3201390</v>
          </cell>
          <cell r="I340" t="str">
            <v>Seniores M</v>
          </cell>
          <cell r="J340" t="str">
            <v>CSI</v>
          </cell>
        </row>
        <row r="341">
          <cell r="C341">
            <v>569</v>
          </cell>
          <cell r="D341" t="str">
            <v>LIVAN</v>
          </cell>
          <cell r="E341" t="str">
            <v>TIZIANO</v>
          </cell>
          <cell r="F341" t="str">
            <v>Atletica Zoldo A.S.D.</v>
          </cell>
          <cell r="G341">
            <v>36878</v>
          </cell>
          <cell r="H341">
            <v>3201583</v>
          </cell>
          <cell r="I341" t="str">
            <v>Seniores M</v>
          </cell>
          <cell r="J341" t="str">
            <v>CSI</v>
          </cell>
        </row>
        <row r="342">
          <cell r="C342">
            <v>570</v>
          </cell>
          <cell r="D342" t="str">
            <v>LORENZET</v>
          </cell>
          <cell r="E342" t="str">
            <v>FILIPPO</v>
          </cell>
          <cell r="F342" t="str">
            <v>G. S. la Piave 2000</v>
          </cell>
          <cell r="G342">
            <v>34450</v>
          </cell>
          <cell r="H342">
            <v>3205559</v>
          </cell>
          <cell r="I342" t="str">
            <v>Seniores M</v>
          </cell>
          <cell r="J342" t="str">
            <v>CSI</v>
          </cell>
        </row>
        <row r="343">
          <cell r="C343">
            <v>571</v>
          </cell>
          <cell r="D343" t="str">
            <v>MALACARNE</v>
          </cell>
          <cell r="E343" t="str">
            <v>MATTEO</v>
          </cell>
          <cell r="F343" t="str">
            <v>Atletica Lamon A.S.D.</v>
          </cell>
          <cell r="G343">
            <v>35018</v>
          </cell>
          <cell r="H343">
            <v>12601883</v>
          </cell>
          <cell r="I343" t="str">
            <v>Seniores M</v>
          </cell>
          <cell r="J343" t="str">
            <v>CSI</v>
          </cell>
        </row>
        <row r="344">
          <cell r="C344">
            <v>572</v>
          </cell>
          <cell r="D344" t="str">
            <v>MARCHESANI</v>
          </cell>
          <cell r="E344" t="str">
            <v>ALBERTO</v>
          </cell>
          <cell r="F344" t="str">
            <v>G. S. la Piave 2000</v>
          </cell>
          <cell r="G344">
            <v>34054</v>
          </cell>
          <cell r="H344">
            <v>3205545</v>
          </cell>
          <cell r="I344" t="str">
            <v>Seniores M</v>
          </cell>
          <cell r="J344" t="str">
            <v>CSI</v>
          </cell>
        </row>
        <row r="345">
          <cell r="C345">
            <v>573</v>
          </cell>
          <cell r="D345" t="str">
            <v>MENEL</v>
          </cell>
          <cell r="E345" t="str">
            <v>DANIELE</v>
          </cell>
          <cell r="F345" t="str">
            <v>G. S. la Piave 2000</v>
          </cell>
          <cell r="G345">
            <v>33683</v>
          </cell>
          <cell r="H345">
            <v>3205339</v>
          </cell>
          <cell r="I345" t="str">
            <v>Seniores M</v>
          </cell>
          <cell r="J345" t="str">
            <v>CSI</v>
          </cell>
        </row>
        <row r="346">
          <cell r="C346">
            <v>574</v>
          </cell>
          <cell r="D346" t="str">
            <v>POLONI</v>
          </cell>
          <cell r="E346" t="str">
            <v>EDOARDO</v>
          </cell>
          <cell r="F346" t="str">
            <v>A.S.D. G.S. Astra</v>
          </cell>
          <cell r="G346">
            <v>36357</v>
          </cell>
          <cell r="H346">
            <v>3205577</v>
          </cell>
          <cell r="I346" t="str">
            <v>Seniores M</v>
          </cell>
          <cell r="J346" t="str">
            <v>CSI</v>
          </cell>
        </row>
        <row r="347">
          <cell r="C347">
            <v>575</v>
          </cell>
          <cell r="D347" t="str">
            <v>POMPANIN</v>
          </cell>
          <cell r="E347" t="str">
            <v>ALBERTO</v>
          </cell>
          <cell r="F347" t="str">
            <v>Atletica Cortina</v>
          </cell>
          <cell r="G347">
            <v>36837</v>
          </cell>
          <cell r="H347">
            <v>3202181</v>
          </cell>
          <cell r="I347" t="str">
            <v>Seniores M</v>
          </cell>
          <cell r="J347" t="str">
            <v>CSI</v>
          </cell>
        </row>
        <row r="348">
          <cell r="C348">
            <v>576</v>
          </cell>
          <cell r="D348" t="str">
            <v>SCOPEL</v>
          </cell>
          <cell r="E348" t="str">
            <v>MATTIA</v>
          </cell>
          <cell r="F348" t="str">
            <v>Atletica Lamon A.S.D.</v>
          </cell>
          <cell r="G348">
            <v>36641</v>
          </cell>
          <cell r="H348">
            <v>12602148</v>
          </cell>
          <cell r="I348" t="str">
            <v>Seniores M</v>
          </cell>
          <cell r="J348" t="str">
            <v>CSI</v>
          </cell>
        </row>
        <row r="349">
          <cell r="C349">
            <v>577</v>
          </cell>
          <cell r="D349" t="str">
            <v>SIRBU</v>
          </cell>
          <cell r="E349" t="str">
            <v>MIHAIL</v>
          </cell>
          <cell r="F349" t="str">
            <v>G.S. Castionese</v>
          </cell>
          <cell r="G349">
            <v>36485</v>
          </cell>
          <cell r="H349">
            <v>3205466</v>
          </cell>
          <cell r="I349" t="str">
            <v>Seniores M</v>
          </cell>
          <cell r="J349" t="str">
            <v>CSI</v>
          </cell>
        </row>
        <row r="350">
          <cell r="C350">
            <v>578</v>
          </cell>
          <cell r="D350" t="str">
            <v>TEZA</v>
          </cell>
          <cell r="E350" t="str">
            <v>RAFFAELE</v>
          </cell>
          <cell r="F350" t="str">
            <v>Atletica Zoldo A.S.D.</v>
          </cell>
          <cell r="G350">
            <v>36918</v>
          </cell>
          <cell r="H350">
            <v>3201584</v>
          </cell>
          <cell r="I350" t="str">
            <v>Seniores M</v>
          </cell>
          <cell r="J350" t="str">
            <v>CSI</v>
          </cell>
        </row>
        <row r="351">
          <cell r="C351">
            <v>579</v>
          </cell>
          <cell r="D351" t="str">
            <v>ZANELLA</v>
          </cell>
          <cell r="E351" t="str">
            <v>OSVALDO</v>
          </cell>
          <cell r="F351" t="str">
            <v>G. M. Calalzo Atl Cadore</v>
          </cell>
          <cell r="G351">
            <v>34279</v>
          </cell>
          <cell r="H351">
            <v>3200813</v>
          </cell>
          <cell r="I351" t="str">
            <v>Seniores M</v>
          </cell>
          <cell r="J351" t="str">
            <v>CSI</v>
          </cell>
        </row>
        <row r="352">
          <cell r="C352">
            <v>580</v>
          </cell>
          <cell r="D352" t="str">
            <v>BARATTIN</v>
          </cell>
          <cell r="E352" t="str">
            <v>GIANPIETRO</v>
          </cell>
          <cell r="F352" t="str">
            <v>G.S. Castionese</v>
          </cell>
          <cell r="G352">
            <v>28676</v>
          </cell>
          <cell r="H352">
            <v>3205471</v>
          </cell>
          <cell r="I352" t="str">
            <v>Amatori "A" M</v>
          </cell>
          <cell r="J352" t="str">
            <v>CSI</v>
          </cell>
        </row>
        <row r="353">
          <cell r="C353">
            <v>581</v>
          </cell>
          <cell r="D353" t="str">
            <v>BUSATTA</v>
          </cell>
          <cell r="E353" t="str">
            <v>FAUSTO</v>
          </cell>
          <cell r="F353" t="str">
            <v>Atletica Caldogno ’93 A.S.D.</v>
          </cell>
          <cell r="G353">
            <v>29745</v>
          </cell>
          <cell r="H353">
            <v>3603707</v>
          </cell>
          <cell r="I353" t="str">
            <v>Amatori "A" M</v>
          </cell>
          <cell r="J353" t="str">
            <v>CSI VI</v>
          </cell>
        </row>
        <row r="354">
          <cell r="C354">
            <v>582</v>
          </cell>
          <cell r="D354" t="str">
            <v>CARNIO</v>
          </cell>
          <cell r="E354" t="str">
            <v>ANDREA</v>
          </cell>
          <cell r="F354" t="str">
            <v>G. M. Calalzo Atl Cadore</v>
          </cell>
          <cell r="G354">
            <v>30615</v>
          </cell>
          <cell r="H354">
            <v>3200802</v>
          </cell>
          <cell r="I354" t="str">
            <v>Amatori "A" M</v>
          </cell>
          <cell r="J354" t="str">
            <v>CSI</v>
          </cell>
        </row>
        <row r="355">
          <cell r="C355">
            <v>583</v>
          </cell>
          <cell r="D355" t="str">
            <v>CESCO</v>
          </cell>
          <cell r="E355" t="str">
            <v>MATTEO</v>
          </cell>
          <cell r="F355" t="str">
            <v>A.S.D. G.S. Astra</v>
          </cell>
          <cell r="G355">
            <v>29659</v>
          </cell>
          <cell r="H355">
            <v>3200825</v>
          </cell>
          <cell r="I355" t="str">
            <v>Amatori "A" M</v>
          </cell>
          <cell r="J355" t="str">
            <v>CSI</v>
          </cell>
        </row>
        <row r="356">
          <cell r="C356">
            <v>584</v>
          </cell>
          <cell r="D356" t="str">
            <v>COLUSSI</v>
          </cell>
          <cell r="E356" t="str">
            <v>RIKI</v>
          </cell>
          <cell r="F356" t="str">
            <v>U.S. Virtus Nemeggio</v>
          </cell>
          <cell r="G356">
            <v>28800</v>
          </cell>
          <cell r="H356">
            <v>12601278</v>
          </cell>
          <cell r="I356" t="str">
            <v>Amatori "A" M</v>
          </cell>
          <cell r="J356" t="str">
            <v>CSI</v>
          </cell>
        </row>
        <row r="357">
          <cell r="C357">
            <v>585</v>
          </cell>
          <cell r="D357" t="str">
            <v>COSTA</v>
          </cell>
          <cell r="E357" t="str">
            <v>ERIS</v>
          </cell>
          <cell r="F357" t="str">
            <v>Atletica Zoldo A.S.D.</v>
          </cell>
          <cell r="G357">
            <v>30265</v>
          </cell>
          <cell r="H357">
            <v>3202308</v>
          </cell>
          <cell r="I357" t="str">
            <v>Amatori "A" M</v>
          </cell>
          <cell r="J357" t="str">
            <v>CSI</v>
          </cell>
        </row>
        <row r="358">
          <cell r="C358">
            <v>586</v>
          </cell>
          <cell r="D358" t="str">
            <v>COSTA</v>
          </cell>
          <cell r="E358" t="str">
            <v>VALENTINO</v>
          </cell>
          <cell r="F358" t="str">
            <v>Atletica Agordina</v>
          </cell>
          <cell r="G358">
            <v>32011</v>
          </cell>
          <cell r="H358">
            <v>3202043</v>
          </cell>
          <cell r="I358" t="str">
            <v>Amatori "A" M</v>
          </cell>
          <cell r="J358" t="str">
            <v>CSI</v>
          </cell>
        </row>
        <row r="359">
          <cell r="C359">
            <v>587</v>
          </cell>
          <cell r="D359" t="str">
            <v>CURTO</v>
          </cell>
          <cell r="E359" t="str">
            <v>ALESSANDRO</v>
          </cell>
          <cell r="F359" t="str">
            <v>A.S.D. G.S. Astra</v>
          </cell>
          <cell r="G359">
            <v>30693</v>
          </cell>
          <cell r="H359">
            <v>3205578</v>
          </cell>
          <cell r="I359" t="str">
            <v>Amatori "A" M</v>
          </cell>
          <cell r="J359" t="str">
            <v>CSI</v>
          </cell>
        </row>
        <row r="360">
          <cell r="C360">
            <v>588</v>
          </cell>
          <cell r="D360" t="str">
            <v>D`ALBERTO</v>
          </cell>
          <cell r="E360" t="str">
            <v>EMANUEL</v>
          </cell>
          <cell r="F360" t="str">
            <v>U.S. Virtus Nemeggio</v>
          </cell>
          <cell r="G360">
            <v>31662</v>
          </cell>
          <cell r="H360">
            <v>12602158</v>
          </cell>
          <cell r="I360" t="str">
            <v>Amatori "A" M</v>
          </cell>
          <cell r="J360" t="str">
            <v>CSI</v>
          </cell>
        </row>
        <row r="361">
          <cell r="C361">
            <v>589</v>
          </cell>
          <cell r="D361" t="str">
            <v>DA REN</v>
          </cell>
          <cell r="E361" t="str">
            <v>BORIS</v>
          </cell>
          <cell r="F361" t="str">
            <v>A.S.D. G.S. Astra</v>
          </cell>
          <cell r="G361">
            <v>28855</v>
          </cell>
          <cell r="H361">
            <v>3205497</v>
          </cell>
          <cell r="I361" t="str">
            <v>Amatori "A" M</v>
          </cell>
          <cell r="J361" t="str">
            <v>CSI</v>
          </cell>
        </row>
        <row r="362">
          <cell r="C362">
            <v>590</v>
          </cell>
          <cell r="D362" t="str">
            <v>DA ROLD</v>
          </cell>
          <cell r="E362" t="str">
            <v>MARIO</v>
          </cell>
          <cell r="F362" t="str">
            <v>G.S. Castionese</v>
          </cell>
          <cell r="G362">
            <v>31629</v>
          </cell>
          <cell r="H362">
            <v>3205387</v>
          </cell>
          <cell r="I362" t="str">
            <v>Amatori "A" M</v>
          </cell>
          <cell r="J362" t="str">
            <v>CSI</v>
          </cell>
        </row>
        <row r="363">
          <cell r="C363">
            <v>591</v>
          </cell>
          <cell r="D363" t="str">
            <v>DE MARTIN</v>
          </cell>
          <cell r="E363" t="str">
            <v>DINO</v>
          </cell>
          <cell r="F363" t="str">
            <v>G.S. Castionese</v>
          </cell>
          <cell r="G363">
            <v>29461</v>
          </cell>
          <cell r="H363">
            <v>3205449</v>
          </cell>
          <cell r="I363" t="str">
            <v>Amatori "A" M</v>
          </cell>
          <cell r="J363" t="str">
            <v>CSI</v>
          </cell>
        </row>
        <row r="364">
          <cell r="C364">
            <v>592</v>
          </cell>
          <cell r="D364" t="str">
            <v>FELTRIN</v>
          </cell>
          <cell r="E364" t="str">
            <v>STEFANO</v>
          </cell>
          <cell r="F364" t="str">
            <v>U.S. Virtus Nemeggio</v>
          </cell>
          <cell r="G364">
            <v>29941</v>
          </cell>
          <cell r="H364">
            <v>12602164</v>
          </cell>
          <cell r="I364" t="str">
            <v>Amatori "A" M</v>
          </cell>
          <cell r="J364" t="str">
            <v>CSI</v>
          </cell>
        </row>
        <row r="365">
          <cell r="C365">
            <v>593</v>
          </cell>
          <cell r="D365" t="str">
            <v>FONTANA</v>
          </cell>
          <cell r="E365" t="str">
            <v>ALESSIO</v>
          </cell>
          <cell r="F365" t="str">
            <v>G.S. Castionese</v>
          </cell>
          <cell r="G365">
            <v>31651</v>
          </cell>
          <cell r="H365">
            <v>3205393</v>
          </cell>
          <cell r="I365" t="str">
            <v>Amatori "A" M</v>
          </cell>
          <cell r="J365" t="str">
            <v>CSI</v>
          </cell>
        </row>
        <row r="366">
          <cell r="C366">
            <v>594</v>
          </cell>
          <cell r="D366" t="str">
            <v>GELISIO</v>
          </cell>
          <cell r="E366" t="str">
            <v>ALESSANDRO</v>
          </cell>
          <cell r="F366" t="str">
            <v>U.S. Virtus Nemeggio</v>
          </cell>
          <cell r="G366">
            <v>29050</v>
          </cell>
          <cell r="H366">
            <v>12602196</v>
          </cell>
          <cell r="I366" t="str">
            <v>Amatori "A" M</v>
          </cell>
          <cell r="J366" t="str">
            <v>CSI</v>
          </cell>
        </row>
        <row r="367">
          <cell r="C367">
            <v>595</v>
          </cell>
          <cell r="D367" t="str">
            <v>PEROTTO</v>
          </cell>
          <cell r="E367" t="str">
            <v>VALENTINO</v>
          </cell>
          <cell r="F367" t="str">
            <v>A.S.D. G.S. Astra</v>
          </cell>
          <cell r="G367">
            <v>30595</v>
          </cell>
          <cell r="H367">
            <v>3205514</v>
          </cell>
          <cell r="I367" t="str">
            <v>Amatori "A" M</v>
          </cell>
          <cell r="J367" t="str">
            <v>CSI</v>
          </cell>
        </row>
        <row r="368">
          <cell r="C368">
            <v>596</v>
          </cell>
          <cell r="D368" t="str">
            <v>SACCHET</v>
          </cell>
          <cell r="E368" t="str">
            <v>LUCIO</v>
          </cell>
          <cell r="F368" t="str">
            <v>U.S. Virtus Nemeggio</v>
          </cell>
          <cell r="G368">
            <v>29819</v>
          </cell>
          <cell r="H368">
            <v>12602177</v>
          </cell>
          <cell r="I368" t="str">
            <v>Amatori "A" M</v>
          </cell>
          <cell r="J368" t="str">
            <v>CSI</v>
          </cell>
        </row>
        <row r="369">
          <cell r="C369">
            <v>597</v>
          </cell>
          <cell r="D369" t="str">
            <v>VASCELLARI</v>
          </cell>
          <cell r="E369" t="str">
            <v>ALDO</v>
          </cell>
          <cell r="F369" t="str">
            <v>G. M. Calalzo Atl Cadore</v>
          </cell>
          <cell r="G369">
            <v>32084</v>
          </cell>
          <cell r="H369">
            <v>3200804</v>
          </cell>
          <cell r="I369" t="str">
            <v>Amatori "A" M</v>
          </cell>
          <cell r="J369" t="str">
            <v>CSI</v>
          </cell>
        </row>
        <row r="370">
          <cell r="C370">
            <v>598</v>
          </cell>
          <cell r="D370" t="str">
            <v>VIEL</v>
          </cell>
          <cell r="E370" t="str">
            <v>MATTEO</v>
          </cell>
          <cell r="F370" t="str">
            <v>Atletica Trichiana Asd</v>
          </cell>
          <cell r="G370">
            <v>31083</v>
          </cell>
          <cell r="H370">
            <v>3205406</v>
          </cell>
          <cell r="I370" t="str">
            <v>Amatori "A" M</v>
          </cell>
          <cell r="J370" t="str">
            <v>CSI</v>
          </cell>
        </row>
        <row r="371">
          <cell r="C371">
            <v>599</v>
          </cell>
          <cell r="D371" t="str">
            <v>DECARLI</v>
          </cell>
          <cell r="E371" t="str">
            <v>DENIS</v>
          </cell>
          <cell r="F371" t="str">
            <v>Lagarina Crus Team</v>
          </cell>
          <cell r="G371">
            <v>33359</v>
          </cell>
          <cell r="H371" t="str">
            <v>DA011360</v>
          </cell>
          <cell r="I371" t="str">
            <v>Seniores M</v>
          </cell>
          <cell r="J371" t="str">
            <v>FIDAL</v>
          </cell>
        </row>
        <row r="372">
          <cell r="C372">
            <v>600</v>
          </cell>
          <cell r="D372" t="str">
            <v>ANDREATTA</v>
          </cell>
          <cell r="E372" t="str">
            <v>CRISTIAN</v>
          </cell>
          <cell r="F372" t="str">
            <v>A.S.D. G.S. Astra</v>
          </cell>
          <cell r="G372">
            <v>29097</v>
          </cell>
          <cell r="H372">
            <v>3205489</v>
          </cell>
          <cell r="I372" t="str">
            <v>Amatori "A" M</v>
          </cell>
          <cell r="J372" t="str">
            <v>CSI</v>
          </cell>
        </row>
        <row r="373">
          <cell r="C373">
            <v>601</v>
          </cell>
          <cell r="D373" t="str">
            <v>CERVO</v>
          </cell>
          <cell r="E373" t="str">
            <v>FEDERICO</v>
          </cell>
          <cell r="F373" t="str">
            <v>G.S. Castionese</v>
          </cell>
          <cell r="G373">
            <v>30838</v>
          </cell>
          <cell r="H373">
            <v>3205384</v>
          </cell>
          <cell r="I373" t="str">
            <v>Amatori "A" M</v>
          </cell>
          <cell r="J373" t="str">
            <v>CSI</v>
          </cell>
        </row>
        <row r="374">
          <cell r="C374">
            <v>602</v>
          </cell>
          <cell r="D374" t="str">
            <v>DAL FARRA</v>
          </cell>
          <cell r="E374" t="str">
            <v>ENRICO</v>
          </cell>
          <cell r="F374" t="str">
            <v>G.S. Castionese</v>
          </cell>
          <cell r="G374">
            <v>30875</v>
          </cell>
          <cell r="H374">
            <v>3201850</v>
          </cell>
          <cell r="I374" t="str">
            <v>Amatori "A" M</v>
          </cell>
          <cell r="J374" t="str">
            <v>CSI</v>
          </cell>
        </row>
        <row r="375">
          <cell r="C375">
            <v>603</v>
          </cell>
          <cell r="D375" t="str">
            <v>SCHIZZI</v>
          </cell>
          <cell r="E375" t="str">
            <v>LUCA</v>
          </cell>
          <cell r="F375" t="str">
            <v>G.S. Castionese</v>
          </cell>
          <cell r="G375">
            <v>31582</v>
          </cell>
          <cell r="H375">
            <v>3205609</v>
          </cell>
          <cell r="I375" t="str">
            <v>Amatori "A" M</v>
          </cell>
          <cell r="J375" t="str">
            <v>CSI</v>
          </cell>
        </row>
        <row r="376">
          <cell r="C376">
            <v>604</v>
          </cell>
          <cell r="D376" t="str">
            <v>VIEL</v>
          </cell>
          <cell r="E376" t="str">
            <v>DIEGO</v>
          </cell>
          <cell r="F376" t="str">
            <v>G.S. Castionese</v>
          </cell>
          <cell r="G376">
            <v>30344</v>
          </cell>
          <cell r="H376">
            <v>3205397</v>
          </cell>
          <cell r="I376" t="str">
            <v>Amatori "A" M</v>
          </cell>
          <cell r="J376" t="str">
            <v>CSI</v>
          </cell>
        </row>
        <row r="377">
          <cell r="C377">
            <v>605</v>
          </cell>
          <cell r="D377" t="str">
            <v>DE DONA`</v>
          </cell>
          <cell r="E377" t="str">
            <v>ARONNE ENRICO</v>
          </cell>
          <cell r="F377" t="str">
            <v>G. M. Calalzo Atl Cadore</v>
          </cell>
          <cell r="G377">
            <v>31541</v>
          </cell>
          <cell r="H377">
            <v>3205604</v>
          </cell>
          <cell r="I377" t="str">
            <v>Amatori "A" M</v>
          </cell>
          <cell r="J377" t="str">
            <v>CSI</v>
          </cell>
        </row>
        <row r="378">
          <cell r="C378">
            <v>606</v>
          </cell>
          <cell r="D378" t="str">
            <v>DEL LONGO</v>
          </cell>
          <cell r="E378" t="str">
            <v>GABRIELE</v>
          </cell>
          <cell r="F378" t="str">
            <v>G. M. Calalzo Atl Cadore</v>
          </cell>
          <cell r="G378">
            <v>32098</v>
          </cell>
          <cell r="H378">
            <v>3200806</v>
          </cell>
          <cell r="I378" t="str">
            <v>Amatori "A" M</v>
          </cell>
          <cell r="J378" t="str">
            <v>CSI</v>
          </cell>
        </row>
        <row r="379">
          <cell r="C379">
            <v>607</v>
          </cell>
          <cell r="D379" t="str">
            <v>EL AOMARI</v>
          </cell>
          <cell r="E379" t="str">
            <v>ABDERRAHMANE</v>
          </cell>
          <cell r="F379" t="str">
            <v>U.S. Virtus Nemeggio</v>
          </cell>
          <cell r="G379">
            <v>28491</v>
          </cell>
          <cell r="H379">
            <v>12601365</v>
          </cell>
          <cell r="I379" t="str">
            <v>Amatori "A" M</v>
          </cell>
          <cell r="J379" t="str">
            <v>CSI</v>
          </cell>
        </row>
        <row r="380">
          <cell r="C380">
            <v>608</v>
          </cell>
          <cell r="D380" t="str">
            <v>MINELLA</v>
          </cell>
          <cell r="E380" t="str">
            <v>LORIS</v>
          </cell>
          <cell r="F380" t="str">
            <v>U.S. Virtus Nemeggio</v>
          </cell>
          <cell r="G380">
            <v>31775</v>
          </cell>
          <cell r="H380">
            <v>12602169</v>
          </cell>
          <cell r="I380" t="str">
            <v>Amatori "A" M</v>
          </cell>
          <cell r="J380" t="str">
            <v>CSI</v>
          </cell>
        </row>
        <row r="381">
          <cell r="C381">
            <v>609</v>
          </cell>
          <cell r="D381" t="str">
            <v>RONI</v>
          </cell>
          <cell r="E381" t="str">
            <v>FABIO</v>
          </cell>
          <cell r="F381" t="str">
            <v>U.S. Virtus Nemeggio</v>
          </cell>
          <cell r="G381">
            <v>30399</v>
          </cell>
          <cell r="H381">
            <v>12602174</v>
          </cell>
          <cell r="I381" t="str">
            <v>Amatori "A" M</v>
          </cell>
          <cell r="J381" t="str">
            <v>CSI</v>
          </cell>
        </row>
        <row r="382">
          <cell r="C382">
            <v>610</v>
          </cell>
          <cell r="D382" t="str">
            <v>ZANNIN</v>
          </cell>
          <cell r="E382" t="str">
            <v>DENIS</v>
          </cell>
          <cell r="F382" t="str">
            <v>U.S. Virtus Nemeggio</v>
          </cell>
          <cell r="G382">
            <v>28937</v>
          </cell>
          <cell r="H382">
            <v>12602183</v>
          </cell>
          <cell r="I382" t="str">
            <v>Amatori "A" M</v>
          </cell>
          <cell r="J382" t="str">
            <v>CSI</v>
          </cell>
        </row>
        <row r="383">
          <cell r="C383">
            <v>611</v>
          </cell>
          <cell r="D383" t="str">
            <v>SIGNOR</v>
          </cell>
          <cell r="E383" t="str">
            <v>LEONARDO</v>
          </cell>
          <cell r="F383" t="str">
            <v>A.S.D. G.S. Astra</v>
          </cell>
          <cell r="G383">
            <v>37736</v>
          </cell>
          <cell r="H383">
            <v>3205624</v>
          </cell>
          <cell r="I383" t="str">
            <v>juniores M</v>
          </cell>
          <cell r="J383" t="str">
            <v>CSI</v>
          </cell>
        </row>
        <row r="384">
          <cell r="C384">
            <v>612</v>
          </cell>
          <cell r="D384" t="str">
            <v>MASET</v>
          </cell>
          <cell r="E384" t="str">
            <v>NICOLO`</v>
          </cell>
          <cell r="F384" t="str">
            <v>U.S. Virtus Nemeggio</v>
          </cell>
          <cell r="G384">
            <v>37849</v>
          </cell>
          <cell r="H384">
            <v>12602168</v>
          </cell>
          <cell r="I384" t="str">
            <v>juniores M</v>
          </cell>
          <cell r="J384" t="str">
            <v>CSI</v>
          </cell>
        </row>
        <row r="385">
          <cell r="C385">
            <v>613</v>
          </cell>
          <cell r="D385" t="str">
            <v>ORI</v>
          </cell>
          <cell r="E385" t="str">
            <v>NICOLA</v>
          </cell>
          <cell r="F385" t="str">
            <v>A.S. Vodo</v>
          </cell>
          <cell r="G385">
            <v>38015</v>
          </cell>
          <cell r="H385">
            <v>3201869</v>
          </cell>
          <cell r="I385" t="str">
            <v>juniores M</v>
          </cell>
          <cell r="J385" t="str">
            <v>CSI</v>
          </cell>
        </row>
        <row r="386">
          <cell r="C386">
            <v>614</v>
          </cell>
          <cell r="D386" t="str">
            <v>SIMONI</v>
          </cell>
          <cell r="E386" t="str">
            <v>MATTEO</v>
          </cell>
          <cell r="F386" t="str">
            <v>A.S. Vodo</v>
          </cell>
          <cell r="G386">
            <v>37680</v>
          </cell>
          <cell r="H386">
            <v>3201870</v>
          </cell>
          <cell r="I386" t="str">
            <v>juniores M</v>
          </cell>
          <cell r="J386" t="str">
            <v>CSI</v>
          </cell>
        </row>
        <row r="387">
          <cell r="C387">
            <v>615</v>
          </cell>
          <cell r="D387" t="str">
            <v>BOTTESELLE</v>
          </cell>
          <cell r="E387" t="str">
            <v>MARCO</v>
          </cell>
          <cell r="F387" t="str">
            <v>A.S.D. G.S. Astra</v>
          </cell>
          <cell r="G387">
            <v>35604</v>
          </cell>
          <cell r="H387">
            <v>3205494</v>
          </cell>
          <cell r="I387" t="str">
            <v>Seniores M</v>
          </cell>
          <cell r="J387" t="str">
            <v>CSI</v>
          </cell>
        </row>
        <row r="388">
          <cell r="C388">
            <v>616</v>
          </cell>
          <cell r="D388" t="str">
            <v>DE BORTOLI</v>
          </cell>
          <cell r="E388" t="str">
            <v>FRANCESCO</v>
          </cell>
          <cell r="F388" t="str">
            <v>A.S.D. G.S. Astra</v>
          </cell>
          <cell r="G388">
            <v>36582</v>
          </cell>
          <cell r="H388">
            <v>3205498</v>
          </cell>
          <cell r="I388" t="str">
            <v>Seniores M</v>
          </cell>
          <cell r="J388" t="str">
            <v>CSI</v>
          </cell>
        </row>
        <row r="389">
          <cell r="C389">
            <v>617</v>
          </cell>
          <cell r="D389" t="str">
            <v>ROSSI</v>
          </cell>
          <cell r="E389" t="str">
            <v>MIRCO</v>
          </cell>
          <cell r="F389" t="str">
            <v>A.S.D. U. S. Cesio</v>
          </cell>
          <cell r="G389">
            <v>35938</v>
          </cell>
          <cell r="H389">
            <v>12601400</v>
          </cell>
          <cell r="I389" t="str">
            <v>Seniores M</v>
          </cell>
          <cell r="J389" t="str">
            <v>CSI</v>
          </cell>
        </row>
        <row r="390">
          <cell r="C390">
            <v>618</v>
          </cell>
          <cell r="D390" t="str">
            <v>COSTA</v>
          </cell>
          <cell r="E390" t="str">
            <v>MATTEO</v>
          </cell>
          <cell r="F390" t="str">
            <v>Atletica Agordina</v>
          </cell>
          <cell r="G390">
            <v>34783</v>
          </cell>
          <cell r="H390">
            <v>3202042</v>
          </cell>
          <cell r="I390" t="str">
            <v>Seniores M</v>
          </cell>
          <cell r="J390" t="str">
            <v>CSI</v>
          </cell>
        </row>
        <row r="391">
          <cell r="C391">
            <v>619</v>
          </cell>
          <cell r="D391" t="str">
            <v>CAPPELLETTO</v>
          </cell>
          <cell r="E391" t="str">
            <v>PABLO LUIS</v>
          </cell>
          <cell r="F391" t="str">
            <v>Atletica Lamon A.S.D.</v>
          </cell>
          <cell r="G391">
            <v>37448</v>
          </cell>
          <cell r="H391">
            <v>12600557</v>
          </cell>
          <cell r="I391" t="str">
            <v>Seniores M</v>
          </cell>
          <cell r="J391" t="str">
            <v>CSI</v>
          </cell>
        </row>
        <row r="392">
          <cell r="C392">
            <v>620</v>
          </cell>
          <cell r="D392" t="str">
            <v>DE BARBA</v>
          </cell>
          <cell r="E392" t="str">
            <v>MATTIA</v>
          </cell>
          <cell r="F392" t="str">
            <v>Atletica Lamon A.S.D.</v>
          </cell>
          <cell r="G392">
            <v>37329</v>
          </cell>
          <cell r="H392">
            <v>12600597</v>
          </cell>
          <cell r="I392" t="str">
            <v>Seniores M</v>
          </cell>
          <cell r="J392" t="str">
            <v>CSI</v>
          </cell>
        </row>
        <row r="393">
          <cell r="C393">
            <v>621</v>
          </cell>
          <cell r="D393" t="str">
            <v>COSTA</v>
          </cell>
          <cell r="E393" t="str">
            <v>ISACCO</v>
          </cell>
          <cell r="F393" t="str">
            <v>Atletica Zoldo A.S.D.</v>
          </cell>
          <cell r="G393">
            <v>36383</v>
          </cell>
          <cell r="H393">
            <v>3201380</v>
          </cell>
          <cell r="I393" t="str">
            <v>Seniores M</v>
          </cell>
          <cell r="J393" t="str">
            <v>CSI</v>
          </cell>
        </row>
        <row r="394">
          <cell r="C394">
            <v>622</v>
          </cell>
          <cell r="D394" t="str">
            <v>SACCHET</v>
          </cell>
          <cell r="E394" t="str">
            <v>ALESSANDRO</v>
          </cell>
          <cell r="F394" t="str">
            <v>G.S. Castionese</v>
          </cell>
          <cell r="G394">
            <v>37448</v>
          </cell>
          <cell r="H394">
            <v>3205286</v>
          </cell>
          <cell r="I394" t="str">
            <v>Seniores M</v>
          </cell>
          <cell r="J394" t="str">
            <v>CSI</v>
          </cell>
        </row>
        <row r="395">
          <cell r="C395">
            <v>623</v>
          </cell>
          <cell r="D395" t="str">
            <v>VERGERIO</v>
          </cell>
          <cell r="E395" t="str">
            <v>CHRISTIAN</v>
          </cell>
          <cell r="F395" t="str">
            <v>G. S. la Piave 2000</v>
          </cell>
          <cell r="G395">
            <v>37037</v>
          </cell>
          <cell r="H395">
            <v>3205551</v>
          </cell>
          <cell r="I395" t="str">
            <v>Seniores M</v>
          </cell>
          <cell r="J395" t="str">
            <v>CSI</v>
          </cell>
        </row>
        <row r="396">
          <cell r="C396">
            <v>624</v>
          </cell>
          <cell r="D396" t="str">
            <v>POLESANA</v>
          </cell>
          <cell r="E396" t="str">
            <v>FILIPPO</v>
          </cell>
          <cell r="F396" t="str">
            <v>Pol. Santa Giustina</v>
          </cell>
          <cell r="G396">
            <v>36668</v>
          </cell>
          <cell r="H396">
            <v>3201529</v>
          </cell>
          <cell r="I396" t="str">
            <v>Seniores M</v>
          </cell>
          <cell r="J396" t="str">
            <v>CSI</v>
          </cell>
        </row>
        <row r="397">
          <cell r="C397">
            <v>625</v>
          </cell>
          <cell r="D397" t="str">
            <v>BONAN</v>
          </cell>
          <cell r="E397" t="str">
            <v>MARCO</v>
          </cell>
          <cell r="F397" t="str">
            <v>U.S. Virtus Nemeggio</v>
          </cell>
          <cell r="G397">
            <v>36553</v>
          </cell>
          <cell r="H397">
            <v>12602155</v>
          </cell>
          <cell r="I397" t="str">
            <v>Seniores M</v>
          </cell>
          <cell r="J397" t="str">
            <v>CSI</v>
          </cell>
        </row>
        <row r="398">
          <cell r="C398">
            <v>626</v>
          </cell>
          <cell r="D398" t="str">
            <v>DALLA PALMA</v>
          </cell>
          <cell r="E398" t="str">
            <v>DAVIDE</v>
          </cell>
          <cell r="F398" t="str">
            <v>U.S. Virtus Nemeggio</v>
          </cell>
          <cell r="G398">
            <v>33109</v>
          </cell>
          <cell r="H398">
            <v>12601364</v>
          </cell>
          <cell r="I398" t="str">
            <v>Seniores M</v>
          </cell>
          <cell r="J398" t="str">
            <v>CSI</v>
          </cell>
        </row>
        <row r="399">
          <cell r="C399">
            <v>627</v>
          </cell>
          <cell r="D399" t="str">
            <v>POLESANA</v>
          </cell>
          <cell r="E399" t="str">
            <v>FEDERICO</v>
          </cell>
          <cell r="F399" t="str">
            <v>U.S. Virtus Nemeggio</v>
          </cell>
          <cell r="G399">
            <v>34352</v>
          </cell>
          <cell r="H399">
            <v>12601366</v>
          </cell>
          <cell r="I399" t="str">
            <v>Seniores M</v>
          </cell>
          <cell r="J399" t="str">
            <v>CSI</v>
          </cell>
        </row>
        <row r="400">
          <cell r="C400">
            <v>628</v>
          </cell>
          <cell r="D400" t="str">
            <v>SELVESTREL</v>
          </cell>
          <cell r="E400" t="str">
            <v>DAVIDE</v>
          </cell>
          <cell r="F400" t="str">
            <v>Eurovo Atletica</v>
          </cell>
          <cell r="G400">
            <v>34166</v>
          </cell>
          <cell r="H400" t="str">
            <v>EE018380</v>
          </cell>
          <cell r="I400" t="str">
            <v>Seniores M</v>
          </cell>
          <cell r="J400" t="str">
            <v>FIDAL</v>
          </cell>
        </row>
        <row r="401">
          <cell r="C401">
            <v>629</v>
          </cell>
          <cell r="D401" t="str">
            <v>BATTISTEL</v>
          </cell>
          <cell r="E401" t="str">
            <v>SAMUELE</v>
          </cell>
          <cell r="F401" t="str">
            <v>U.S. Virtus Nemeggio</v>
          </cell>
          <cell r="G401">
            <v>38080</v>
          </cell>
          <cell r="H401">
            <v>12602152</v>
          </cell>
          <cell r="I401" t="str">
            <v>Juniores M</v>
          </cell>
          <cell r="J401" t="str">
            <v>CSI</v>
          </cell>
        </row>
        <row r="402">
          <cell r="C402">
            <v>630</v>
          </cell>
          <cell r="D402" t="str">
            <v>BORTOLUZZI</v>
          </cell>
          <cell r="E402" t="str">
            <v>FILIPPO</v>
          </cell>
          <cell r="F402" t="str">
            <v>G.S. Castionese</v>
          </cell>
          <cell r="G402">
            <v>37950</v>
          </cell>
          <cell r="H402">
            <v>3205480</v>
          </cell>
          <cell r="I402" t="str">
            <v>Juniores M</v>
          </cell>
          <cell r="J402" t="str">
            <v>CSI</v>
          </cell>
        </row>
        <row r="403">
          <cell r="C403">
            <v>631</v>
          </cell>
          <cell r="D403" t="str">
            <v>DA ROLD</v>
          </cell>
          <cell r="E403" t="str">
            <v>PATRICK</v>
          </cell>
          <cell r="F403" t="str">
            <v>G.S. Castionese</v>
          </cell>
          <cell r="G403">
            <v>37777</v>
          </cell>
          <cell r="H403">
            <v>3205388</v>
          </cell>
          <cell r="I403" t="str">
            <v>Juniores M</v>
          </cell>
          <cell r="J403" t="str">
            <v>CSI</v>
          </cell>
        </row>
        <row r="404">
          <cell r="C404">
            <v>633</v>
          </cell>
          <cell r="D404" t="str">
            <v>BETTEGA</v>
          </cell>
          <cell r="E404" t="str">
            <v>DAMIANO</v>
          </cell>
          <cell r="F404" t="str">
            <v>U.S. Virtus Nemeggio</v>
          </cell>
          <cell r="G404">
            <v>36934</v>
          </cell>
          <cell r="H404">
            <v>12602194</v>
          </cell>
          <cell r="I404" t="str">
            <v>Seniores M</v>
          </cell>
          <cell r="J404" t="str">
            <v>CSI</v>
          </cell>
        </row>
        <row r="405">
          <cell r="C405">
            <v>634</v>
          </cell>
          <cell r="D405" t="str">
            <v>MENIN</v>
          </cell>
          <cell r="E405" t="str">
            <v>GIANLUCA</v>
          </cell>
          <cell r="F405" t="str">
            <v>A.S.D. G.S. Astra</v>
          </cell>
          <cell r="G405">
            <v>36626</v>
          </cell>
          <cell r="H405">
            <v>3205509</v>
          </cell>
          <cell r="I405" t="str">
            <v>Seniores M</v>
          </cell>
          <cell r="J405" t="str">
            <v>CSI</v>
          </cell>
        </row>
        <row r="406">
          <cell r="C406">
            <v>635</v>
          </cell>
          <cell r="D406" t="str">
            <v>PAULETTI</v>
          </cell>
          <cell r="E406" t="str">
            <v>MICHELE</v>
          </cell>
          <cell r="F406" t="str">
            <v>U.S. Virtus Nemeggio</v>
          </cell>
          <cell r="G406">
            <v>36435</v>
          </cell>
          <cell r="H406">
            <v>12602282</v>
          </cell>
          <cell r="I406" t="str">
            <v>Seniores M</v>
          </cell>
          <cell r="J406" t="str">
            <v>CSI</v>
          </cell>
        </row>
        <row r="407">
          <cell r="C407">
            <v>636</v>
          </cell>
          <cell r="D407" t="str">
            <v>MARES</v>
          </cell>
          <cell r="E407" t="str">
            <v>ALESSANDRO</v>
          </cell>
          <cell r="F407" t="str">
            <v>Atletica Trichiana Asd</v>
          </cell>
          <cell r="G407">
            <v>35489</v>
          </cell>
          <cell r="H407">
            <v>3204397</v>
          </cell>
          <cell r="I407" t="str">
            <v>Seniores M</v>
          </cell>
          <cell r="J407" t="str">
            <v>CSI</v>
          </cell>
        </row>
        <row r="408">
          <cell r="C408">
            <v>637</v>
          </cell>
          <cell r="D408" t="str">
            <v>CECCHIN</v>
          </cell>
          <cell r="E408" t="str">
            <v>SIMONE</v>
          </cell>
          <cell r="F408" t="str">
            <v>U.S. Virtus Nemeggio</v>
          </cell>
          <cell r="G408">
            <v>35350</v>
          </cell>
          <cell r="H408">
            <v>12602157</v>
          </cell>
          <cell r="I408" t="str">
            <v>Seniores M</v>
          </cell>
          <cell r="J408" t="str">
            <v>CSI</v>
          </cell>
        </row>
        <row r="409">
          <cell r="C409">
            <v>638</v>
          </cell>
          <cell r="D409" t="str">
            <v>VASCELLARI</v>
          </cell>
          <cell r="E409" t="str">
            <v>GIOVANNI</v>
          </cell>
          <cell r="F409" t="str">
            <v>G. M. Calalzo Atl Cadore</v>
          </cell>
          <cell r="G409">
            <v>33895</v>
          </cell>
          <cell r="H409">
            <v>3200805</v>
          </cell>
          <cell r="I409" t="str">
            <v>Seniores M</v>
          </cell>
          <cell r="J409" t="str">
            <v>CSI</v>
          </cell>
        </row>
        <row r="410">
          <cell r="C410">
            <v>639</v>
          </cell>
          <cell r="D410" t="str">
            <v>GRAZIANI</v>
          </cell>
          <cell r="E410" t="str">
            <v>GIACOMO</v>
          </cell>
          <cell r="F410" t="str">
            <v>Vittorio Atletica</v>
          </cell>
          <cell r="G410">
            <v>33289</v>
          </cell>
          <cell r="H410" t="str">
            <v>GC000230</v>
          </cell>
          <cell r="I410" t="str">
            <v>Seniores M</v>
          </cell>
          <cell r="J410" t="str">
            <v>FIDAL</v>
          </cell>
        </row>
        <row r="411">
          <cell r="C411">
            <v>640</v>
          </cell>
          <cell r="D411" t="str">
            <v>UNTERBERGER</v>
          </cell>
          <cell r="E411" t="str">
            <v>FRANCO</v>
          </cell>
          <cell r="F411" t="str">
            <v>G. M. Calalzo Atl Cadore</v>
          </cell>
          <cell r="G411">
            <v>33236</v>
          </cell>
          <cell r="H411">
            <v>3202148</v>
          </cell>
          <cell r="I411" t="str">
            <v>Seniores M</v>
          </cell>
          <cell r="J411" t="str">
            <v>CSI</v>
          </cell>
        </row>
        <row r="412">
          <cell r="C412">
            <v>641</v>
          </cell>
          <cell r="D412" t="str">
            <v>FAORO</v>
          </cell>
          <cell r="E412" t="str">
            <v>FEDERICO</v>
          </cell>
          <cell r="F412" t="str">
            <v>Atletica Lamon A.S.D.</v>
          </cell>
          <cell r="G412">
            <v>31534</v>
          </cell>
          <cell r="H412">
            <v>12600980</v>
          </cell>
          <cell r="I412" t="str">
            <v>Amatori "A" M</v>
          </cell>
          <cell r="J412" t="str">
            <v>CSI</v>
          </cell>
        </row>
        <row r="413">
          <cell r="C413">
            <v>642</v>
          </cell>
          <cell r="D413" t="str">
            <v>TONET</v>
          </cell>
          <cell r="E413" t="str">
            <v>IVAN</v>
          </cell>
          <cell r="F413" t="str">
            <v>Pol. Santa Giustina</v>
          </cell>
          <cell r="G413">
            <v>30138</v>
          </cell>
          <cell r="H413">
            <v>3205705</v>
          </cell>
          <cell r="I413" t="str">
            <v>Amatori "A" M</v>
          </cell>
          <cell r="J413" t="str">
            <v>CSI</v>
          </cell>
        </row>
        <row r="414">
          <cell r="C414">
            <v>643</v>
          </cell>
          <cell r="D414" t="str">
            <v>DALLA CORTE</v>
          </cell>
          <cell r="E414" t="str">
            <v>CHRISTIAN</v>
          </cell>
          <cell r="F414" t="str">
            <v>U.S. Virtus Nemeggio</v>
          </cell>
          <cell r="G414">
            <v>29994</v>
          </cell>
          <cell r="H414">
            <v>12602161</v>
          </cell>
          <cell r="I414" t="str">
            <v>Amatori "A" M</v>
          </cell>
          <cell r="J414" t="str">
            <v>CSI</v>
          </cell>
        </row>
        <row r="415">
          <cell r="C415">
            <v>644</v>
          </cell>
          <cell r="D415" t="str">
            <v>ZANONI</v>
          </cell>
          <cell r="E415" t="str">
            <v>ALVARO</v>
          </cell>
          <cell r="F415" t="str">
            <v>U.S. Virtus Nemeggio</v>
          </cell>
          <cell r="G415">
            <v>29871</v>
          </cell>
          <cell r="H415">
            <v>12602184</v>
          </cell>
          <cell r="I415" t="str">
            <v>Amatori "A" M</v>
          </cell>
          <cell r="J415" t="str">
            <v>CSI</v>
          </cell>
        </row>
        <row r="416">
          <cell r="C416">
            <v>645</v>
          </cell>
          <cell r="D416" t="str">
            <v>MODANESE</v>
          </cell>
          <cell r="E416" t="str">
            <v>MARCO</v>
          </cell>
          <cell r="F416" t="str">
            <v>Eurovo Atletica</v>
          </cell>
          <cell r="G416">
            <v>29727</v>
          </cell>
          <cell r="H416" t="str">
            <v>EE166615</v>
          </cell>
          <cell r="I416" t="str">
            <v>Amatori "A" M</v>
          </cell>
          <cell r="J416" t="str">
            <v>FIDAL</v>
          </cell>
        </row>
        <row r="417">
          <cell r="C417">
            <v>646</v>
          </cell>
          <cell r="D417" t="str">
            <v>STELLATO</v>
          </cell>
          <cell r="E417" t="str">
            <v>RAFFAELE</v>
          </cell>
          <cell r="F417" t="str">
            <v>A.S.D. G.S. Astra</v>
          </cell>
          <cell r="G417">
            <v>29714</v>
          </cell>
          <cell r="H417">
            <v>3205736</v>
          </cell>
          <cell r="I417" t="str">
            <v>Amatori "A" M</v>
          </cell>
          <cell r="J417" t="str">
            <v>CSI</v>
          </cell>
        </row>
        <row r="418">
          <cell r="C418">
            <v>647</v>
          </cell>
          <cell r="D418" t="str">
            <v>REMOR</v>
          </cell>
          <cell r="E418" t="str">
            <v>MICHELE</v>
          </cell>
          <cell r="F418" t="str">
            <v>A.S.D. G.S. Astra</v>
          </cell>
          <cell r="G418">
            <v>29170</v>
          </cell>
          <cell r="H418">
            <v>3205733</v>
          </cell>
          <cell r="I418" t="str">
            <v>Amatori "A" M</v>
          </cell>
          <cell r="J418" t="str">
            <v>CSI</v>
          </cell>
        </row>
        <row r="419">
          <cell r="C419">
            <v>648</v>
          </cell>
          <cell r="D419" t="str">
            <v>NOSIGLIA</v>
          </cell>
          <cell r="E419" t="str">
            <v>ALESSIO</v>
          </cell>
          <cell r="F419" t="str">
            <v>Atletica Lamon A.S.D.</v>
          </cell>
          <cell r="G419">
            <v>30526</v>
          </cell>
          <cell r="H419">
            <v>12602191</v>
          </cell>
          <cell r="I419" t="str">
            <v>Amatori "A" M</v>
          </cell>
          <cell r="J419" t="str">
            <v>CSI</v>
          </cell>
        </row>
        <row r="420">
          <cell r="C420">
            <v>649</v>
          </cell>
          <cell r="D420" t="str">
            <v>UBERTI</v>
          </cell>
          <cell r="E420" t="str">
            <v>DANIEL</v>
          </cell>
          <cell r="F420" t="str">
            <v>Atletica Zoldo A.S.D.</v>
          </cell>
          <cell r="G420">
            <v>29064</v>
          </cell>
          <cell r="H420">
            <v>3201387</v>
          </cell>
          <cell r="I420" t="str">
            <v>Amatori "A" M</v>
          </cell>
          <cell r="J420" t="str">
            <v>CSI</v>
          </cell>
        </row>
        <row r="421">
          <cell r="C421">
            <v>650</v>
          </cell>
          <cell r="D421" t="str">
            <v>DE CARLI</v>
          </cell>
          <cell r="E421" t="str">
            <v>IACOPO</v>
          </cell>
          <cell r="F421" t="str">
            <v>Atletica Lamon A.S.D.</v>
          </cell>
          <cell r="G421">
            <v>38016</v>
          </cell>
          <cell r="H421">
            <v>12602258</v>
          </cell>
          <cell r="I421" t="str">
            <v>Juniores M</v>
          </cell>
          <cell r="J421" t="str">
            <v>CSI</v>
          </cell>
        </row>
        <row r="422">
          <cell r="C422">
            <v>651</v>
          </cell>
          <cell r="D422" t="str">
            <v>SANSON</v>
          </cell>
          <cell r="E422" t="str">
            <v>FRANCESCO</v>
          </cell>
          <cell r="F422" t="str">
            <v>Silca Ultralite Vittorio V.</v>
          </cell>
          <cell r="G422">
            <v>37553</v>
          </cell>
          <cell r="H422" t="str">
            <v>EE021080</v>
          </cell>
          <cell r="I422" t="str">
            <v>Seniores M</v>
          </cell>
          <cell r="J422" t="str">
            <v>FIDAL</v>
          </cell>
        </row>
        <row r="423">
          <cell r="C423">
            <v>652</v>
          </cell>
          <cell r="D423" t="str">
            <v>DA VIA`</v>
          </cell>
          <cell r="E423" t="str">
            <v>FRANCESCO</v>
          </cell>
          <cell r="F423" t="str">
            <v>G. S. la Piave 2000</v>
          </cell>
          <cell r="G423">
            <v>36958</v>
          </cell>
          <cell r="H423">
            <v>3205541</v>
          </cell>
          <cell r="I423" t="str">
            <v>Seniores M</v>
          </cell>
          <cell r="J423" t="str">
            <v>CSI</v>
          </cell>
        </row>
        <row r="424">
          <cell r="C424">
            <v>529</v>
          </cell>
          <cell r="D424" t="str">
            <v>GASPERIN</v>
          </cell>
          <cell r="E424" t="str">
            <v>NICOLO`</v>
          </cell>
          <cell r="F424" t="str">
            <v>G. S. la Piave 2000</v>
          </cell>
          <cell r="G424">
            <v>38500</v>
          </cell>
          <cell r="H424">
            <v>3205542</v>
          </cell>
          <cell r="I424" t="str">
            <v>Allievi M</v>
          </cell>
          <cell r="J424" t="str">
            <v>CSI</v>
          </cell>
        </row>
        <row r="425">
          <cell r="C425">
            <v>658</v>
          </cell>
          <cell r="D425" t="str">
            <v>DE BASTIANI</v>
          </cell>
          <cell r="E425" t="str">
            <v>JURI</v>
          </cell>
          <cell r="F425" t="str">
            <v>Pol. Santa Giustina</v>
          </cell>
          <cell r="G425">
            <v>31287</v>
          </cell>
          <cell r="H425">
            <v>3205787</v>
          </cell>
          <cell r="I425" t="str">
            <v>Amatori "A" M</v>
          </cell>
          <cell r="J425" t="str">
            <v>CSI</v>
          </cell>
        </row>
        <row r="426">
          <cell r="C426">
            <v>530</v>
          </cell>
          <cell r="D426" t="str">
            <v>OSS ANDERLOT</v>
          </cell>
          <cell r="E426" t="str">
            <v>LORIS</v>
          </cell>
          <cell r="F426" t="str">
            <v>U.S. 5 Stelle Seregnano A.S.D.</v>
          </cell>
          <cell r="G426">
            <v>26985</v>
          </cell>
          <cell r="H426">
            <v>3803794</v>
          </cell>
          <cell r="I426" t="str">
            <v>Amatori "B" M</v>
          </cell>
          <cell r="J426" t="str">
            <v>CSI TN</v>
          </cell>
        </row>
        <row r="427">
          <cell r="C427">
            <v>331</v>
          </cell>
          <cell r="D427" t="str">
            <v>LOVATEL</v>
          </cell>
          <cell r="E427" t="str">
            <v>RUDY</v>
          </cell>
          <cell r="F427" t="str">
            <v>A.S.D. U. S. Cesio</v>
          </cell>
          <cell r="G427">
            <v>39678</v>
          </cell>
          <cell r="H427">
            <v>12601397</v>
          </cell>
          <cell r="I427" t="str">
            <v>Cadetti M</v>
          </cell>
          <cell r="J427" t="str">
            <v>CSI</v>
          </cell>
        </row>
        <row r="428">
          <cell r="C428">
            <v>332</v>
          </cell>
          <cell r="D428" t="str">
            <v>DE MIN</v>
          </cell>
          <cell r="E428" t="str">
            <v>SIMONE</v>
          </cell>
          <cell r="F428" t="str">
            <v>G.S. Castionese</v>
          </cell>
          <cell r="G428">
            <v>39399</v>
          </cell>
          <cell r="H428">
            <v>3205599</v>
          </cell>
          <cell r="I428" t="str">
            <v>Cadetti M</v>
          </cell>
          <cell r="J428" t="str">
            <v>CSI</v>
          </cell>
        </row>
        <row r="429">
          <cell r="C429">
            <v>60</v>
          </cell>
          <cell r="D429" t="str">
            <v>REFFOSCO</v>
          </cell>
          <cell r="E429" t="str">
            <v>ALAN FRANCO</v>
          </cell>
          <cell r="F429" t="str">
            <v>Atletica Zoldo A.S.D.</v>
          </cell>
          <cell r="G429">
            <v>41973</v>
          </cell>
          <cell r="H429">
            <v>3205788</v>
          </cell>
          <cell r="I429" t="str">
            <v>Cuccioli M</v>
          </cell>
          <cell r="J429" t="str">
            <v>CSI</v>
          </cell>
        </row>
        <row r="430">
          <cell r="C430">
            <v>61</v>
          </cell>
          <cell r="D430" t="str">
            <v>TIAZZOLDI</v>
          </cell>
          <cell r="E430" t="str">
            <v>ALESSIO</v>
          </cell>
          <cell r="F430" t="str">
            <v>G. S. la Piave 2000</v>
          </cell>
          <cell r="G430">
            <v>41923</v>
          </cell>
          <cell r="H430">
            <v>3205764</v>
          </cell>
          <cell r="I430" t="str">
            <v>Cuccioli M</v>
          </cell>
          <cell r="J430" t="str">
            <v>CSI</v>
          </cell>
        </row>
        <row r="431">
          <cell r="C431">
            <v>62</v>
          </cell>
          <cell r="D431" t="str">
            <v>D`INCA`</v>
          </cell>
          <cell r="E431" t="str">
            <v>ALESSANDRO</v>
          </cell>
          <cell r="F431" t="str">
            <v>G. S. la Piave 2000</v>
          </cell>
          <cell r="G431">
            <v>41882</v>
          </cell>
          <cell r="H431">
            <v>3205793</v>
          </cell>
          <cell r="I431" t="str">
            <v>Cuccioli M</v>
          </cell>
          <cell r="J431" t="str">
            <v>CSI</v>
          </cell>
        </row>
        <row r="432">
          <cell r="C432">
            <v>63</v>
          </cell>
          <cell r="D432" t="str">
            <v>DE BONA</v>
          </cell>
          <cell r="E432" t="str">
            <v>LUCIO</v>
          </cell>
          <cell r="F432" t="str">
            <v>G. S. la Piave 2000</v>
          </cell>
          <cell r="G432">
            <v>41818</v>
          </cell>
          <cell r="H432">
            <v>3205797</v>
          </cell>
          <cell r="I432" t="str">
            <v>Cuccioli M</v>
          </cell>
          <cell r="J432" t="str">
            <v>CSI</v>
          </cell>
        </row>
        <row r="433">
          <cell r="C433">
            <v>154</v>
          </cell>
          <cell r="D433" t="str">
            <v>DEL FAVERO</v>
          </cell>
          <cell r="E433" t="str">
            <v>GABRIELE</v>
          </cell>
          <cell r="F433" t="str">
            <v>A.S. Pozzale</v>
          </cell>
          <cell r="G433">
            <v>41004</v>
          </cell>
          <cell r="H433">
            <v>3201604</v>
          </cell>
          <cell r="I433" t="str">
            <v>Esordienti M</v>
          </cell>
          <cell r="J433" t="str">
            <v>CSI</v>
          </cell>
        </row>
        <row r="434">
          <cell r="C434">
            <v>153</v>
          </cell>
          <cell r="D434" t="str">
            <v>PERRUSO</v>
          </cell>
          <cell r="E434" t="str">
            <v>DANIEL</v>
          </cell>
          <cell r="F434" t="str">
            <v>A.S.D. G.S. Astra</v>
          </cell>
          <cell r="G434">
            <v>41051</v>
          </cell>
          <cell r="H434">
            <v>3205792</v>
          </cell>
          <cell r="I434" t="str">
            <v>Esordienti M</v>
          </cell>
          <cell r="J434" t="str">
            <v>CSI</v>
          </cell>
        </row>
        <row r="435">
          <cell r="C435">
            <v>155</v>
          </cell>
          <cell r="D435" t="str">
            <v>POLLONI</v>
          </cell>
          <cell r="E435" t="str">
            <v>SAHEL</v>
          </cell>
          <cell r="F435" t="str">
            <v>A.S.D. G.S. Astra</v>
          </cell>
          <cell r="G435">
            <v>40805</v>
          </cell>
          <cell r="H435">
            <v>3205791</v>
          </cell>
          <cell r="I435" t="str">
            <v>Esordienti M</v>
          </cell>
          <cell r="J435" t="str">
            <v>CSI</v>
          </cell>
        </row>
        <row r="436">
          <cell r="C436">
            <v>149</v>
          </cell>
          <cell r="D436" t="str">
            <v>TIAZZOLDI</v>
          </cell>
          <cell r="E436" t="str">
            <v>DAVIDE</v>
          </cell>
          <cell r="F436" t="str">
            <v>G. S. la Piave 2000</v>
          </cell>
          <cell r="G436">
            <v>41162</v>
          </cell>
          <cell r="H436">
            <v>3205765</v>
          </cell>
          <cell r="I436" t="str">
            <v>Esordienti M</v>
          </cell>
          <cell r="J436" t="str">
            <v>CSI</v>
          </cell>
        </row>
        <row r="437">
          <cell r="C437">
            <v>152</v>
          </cell>
          <cell r="D437" t="str">
            <v>DA CANAL</v>
          </cell>
          <cell r="E437" t="str">
            <v>NICOLAS</v>
          </cell>
          <cell r="F437" t="str">
            <v>G. S. la Piave 2000</v>
          </cell>
          <cell r="G437">
            <v>41103</v>
          </cell>
          <cell r="H437">
            <v>3205794</v>
          </cell>
          <cell r="I437" t="str">
            <v>Esordienti M</v>
          </cell>
          <cell r="J437" t="str">
            <v>CSI</v>
          </cell>
        </row>
        <row r="438">
          <cell r="C438">
            <v>156</v>
          </cell>
          <cell r="D438" t="str">
            <v>VINCENZI DA ROLT</v>
          </cell>
          <cell r="E438" t="str">
            <v>PAOLO</v>
          </cell>
          <cell r="F438" t="str">
            <v>G. S. la Piave 2000</v>
          </cell>
          <cell r="G438">
            <v>40697</v>
          </cell>
          <cell r="H438">
            <v>3205798</v>
          </cell>
          <cell r="I438" t="str">
            <v>Esordienti M</v>
          </cell>
          <cell r="J438" t="str">
            <v>CSI</v>
          </cell>
        </row>
        <row r="439">
          <cell r="C439">
            <v>653</v>
          </cell>
          <cell r="D439" t="str">
            <v>BARP</v>
          </cell>
          <cell r="E439" t="str">
            <v>SIMONE</v>
          </cell>
          <cell r="F439" t="str">
            <v>G.S. Castionese</v>
          </cell>
          <cell r="G439">
            <v>38170</v>
          </cell>
          <cell r="H439">
            <v>3205786</v>
          </cell>
          <cell r="I439" t="str">
            <v>Juniores M</v>
          </cell>
          <cell r="J439" t="str">
            <v>CSI</v>
          </cell>
        </row>
        <row r="440">
          <cell r="C440">
            <v>654</v>
          </cell>
          <cell r="D440" t="str">
            <v>MAZZUCCO</v>
          </cell>
          <cell r="E440" t="str">
            <v>SAMUEL</v>
          </cell>
          <cell r="F440" t="str">
            <v>G.S. Castionese</v>
          </cell>
          <cell r="G440">
            <v>38025</v>
          </cell>
          <cell r="H440">
            <v>3205477</v>
          </cell>
          <cell r="I440" t="str">
            <v>Juniores M</v>
          </cell>
          <cell r="J440" t="str">
            <v>CSI</v>
          </cell>
        </row>
        <row r="441">
          <cell r="C441">
            <v>253</v>
          </cell>
          <cell r="D441" t="str">
            <v>OSS ANDERLOT</v>
          </cell>
          <cell r="E441" t="str">
            <v>NICOLA</v>
          </cell>
          <cell r="F441" t="str">
            <v>U.S. 5 Stelle Seregnano A.S.D.</v>
          </cell>
          <cell r="G441">
            <v>40099</v>
          </cell>
          <cell r="H441">
            <v>3803796</v>
          </cell>
          <cell r="I441" t="str">
            <v>Ragazzi M</v>
          </cell>
          <cell r="J441" t="str">
            <v>CSI TN</v>
          </cell>
        </row>
        <row r="442">
          <cell r="C442">
            <v>655</v>
          </cell>
          <cell r="D442" t="str">
            <v>FENTI</v>
          </cell>
          <cell r="E442" t="str">
            <v>MATTIA</v>
          </cell>
          <cell r="F442" t="str">
            <v>Atletica Agordina</v>
          </cell>
          <cell r="G442">
            <v>34801</v>
          </cell>
          <cell r="H442">
            <v>3201742</v>
          </cell>
          <cell r="I442" t="str">
            <v>Seniores M</v>
          </cell>
          <cell r="J442" t="str">
            <v>CSI</v>
          </cell>
        </row>
        <row r="443">
          <cell r="C443">
            <v>656</v>
          </cell>
          <cell r="D443" t="str">
            <v>DALLE VEDOVE</v>
          </cell>
          <cell r="E443" t="str">
            <v>SIMONE</v>
          </cell>
          <cell r="F443" t="str">
            <v>G. S. la Piave 2000</v>
          </cell>
          <cell r="G443">
            <v>32350</v>
          </cell>
          <cell r="H443">
            <v>3205796</v>
          </cell>
          <cell r="I443" t="str">
            <v>Seniores M</v>
          </cell>
          <cell r="J443" t="str">
            <v>CSI</v>
          </cell>
        </row>
        <row r="444">
          <cell r="C444">
            <v>657</v>
          </cell>
          <cell r="D444" t="str">
            <v>DA BOIT</v>
          </cell>
          <cell r="E444" t="str">
            <v>MATTIA</v>
          </cell>
          <cell r="F444" t="str">
            <v>G. S. Quantin</v>
          </cell>
          <cell r="G444">
            <v>35743</v>
          </cell>
          <cell r="H444" t="str">
            <v>EB024525</v>
          </cell>
          <cell r="I444" t="str">
            <v>Seniores M</v>
          </cell>
          <cell r="J444" t="str">
            <v>FIDAL</v>
          </cell>
        </row>
        <row r="445">
          <cell r="C445">
            <v>531</v>
          </cell>
          <cell r="D445" t="str">
            <v>ANESI</v>
          </cell>
          <cell r="E445" t="str">
            <v>LUCA</v>
          </cell>
          <cell r="F445" t="str">
            <v>U.S. 5 Stelle Seregnano A.S.D.</v>
          </cell>
          <cell r="G445">
            <v>24630</v>
          </cell>
          <cell r="H445">
            <v>3803702</v>
          </cell>
          <cell r="I445" t="str">
            <v>Veterani "A" M</v>
          </cell>
          <cell r="J445" t="str">
            <v>CSI TN</v>
          </cell>
        </row>
      </sheetData>
      <sheetData sheetId="1">
        <row r="3">
          <cell r="C3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"/>
      <sheetName val="INDICE"/>
      <sheetName val="CuF-1GARA"/>
      <sheetName val="CuM-1GARA"/>
      <sheetName val="EF-1GARA"/>
      <sheetName val="EM-1GARA"/>
      <sheetName val="RF-1GARA"/>
      <sheetName val="RM-1GARA"/>
      <sheetName val="CF-1GARA"/>
      <sheetName val="CM-1GARA"/>
      <sheetName val="AF-1GARA"/>
      <sheetName val="JF-1GARA"/>
      <sheetName val="ASSOLUTA F"/>
      <sheetName val="VAF-1GARA"/>
      <sheetName val="VBF-1GARA"/>
      <sheetName val="AAF-1GARA"/>
      <sheetName val="ABF-1GARA"/>
      <sheetName val="SF-1GARA"/>
      <sheetName val="JM-1GARA"/>
      <sheetName val="AM-1GARA"/>
      <sheetName val="SM-1GARA"/>
      <sheetName val="AAM-1GARA"/>
      <sheetName val="ASSOLUTA M"/>
      <sheetName val="ABM-1GARA"/>
      <sheetName val="VAM-1GARA"/>
      <sheetName val="VBM-1GARA"/>
      <sheetName val="EXCEL"/>
      <sheetName val="SOCIETA-1GARA"/>
    </sheetNames>
    <sheetDataSet>
      <sheetData sheetId="0"/>
      <sheetData sheetId="1"/>
      <sheetData sheetId="2">
        <row r="4">
          <cell r="B4">
            <v>13</v>
          </cell>
        </row>
      </sheetData>
      <sheetData sheetId="3">
        <row r="4">
          <cell r="B4">
            <v>22</v>
          </cell>
        </row>
      </sheetData>
      <sheetData sheetId="4">
        <row r="4">
          <cell r="B4">
            <v>107</v>
          </cell>
        </row>
      </sheetData>
      <sheetData sheetId="5">
        <row r="4">
          <cell r="B4">
            <v>122</v>
          </cell>
        </row>
      </sheetData>
      <sheetData sheetId="6">
        <row r="4">
          <cell r="B4">
            <v>225</v>
          </cell>
        </row>
      </sheetData>
      <sheetData sheetId="7">
        <row r="4">
          <cell r="B4">
            <v>203</v>
          </cell>
        </row>
      </sheetData>
      <sheetData sheetId="8">
        <row r="4">
          <cell r="B4">
            <v>319</v>
          </cell>
        </row>
      </sheetData>
      <sheetData sheetId="9">
        <row r="4">
          <cell r="B4">
            <v>311</v>
          </cell>
        </row>
      </sheetData>
      <sheetData sheetId="10">
        <row r="4">
          <cell r="B4">
            <v>405</v>
          </cell>
        </row>
      </sheetData>
      <sheetData sheetId="11">
        <row r="4">
          <cell r="B4">
            <v>408</v>
          </cell>
        </row>
      </sheetData>
      <sheetData sheetId="12"/>
      <sheetData sheetId="13">
        <row r="4">
          <cell r="B4">
            <v>457</v>
          </cell>
        </row>
      </sheetData>
      <sheetData sheetId="14">
        <row r="4">
          <cell r="B4">
            <v>462</v>
          </cell>
        </row>
      </sheetData>
      <sheetData sheetId="15">
        <row r="4">
          <cell r="B4">
            <v>428</v>
          </cell>
        </row>
      </sheetData>
      <sheetData sheetId="16">
        <row r="4">
          <cell r="B4">
            <v>455</v>
          </cell>
        </row>
      </sheetData>
      <sheetData sheetId="17">
        <row r="4">
          <cell r="B4">
            <v>415</v>
          </cell>
        </row>
      </sheetData>
      <sheetData sheetId="18">
        <row r="4">
          <cell r="B4">
            <v>558</v>
          </cell>
          <cell r="C4" t="str">
            <v>VOTTA</v>
          </cell>
          <cell r="D4" t="str">
            <v>FILIPPO</v>
          </cell>
          <cell r="E4" t="str">
            <v>Atletica Zoldo A.S.D.</v>
          </cell>
          <cell r="F4" t="str">
            <v>CSI</v>
          </cell>
          <cell r="G4">
            <v>37680</v>
          </cell>
          <cell r="H4">
            <v>1.1741898148148149E-2</v>
          </cell>
          <cell r="I4">
            <v>10</v>
          </cell>
          <cell r="J4">
            <v>20</v>
          </cell>
        </row>
        <row r="5">
          <cell r="B5">
            <v>557</v>
          </cell>
          <cell r="C5" t="str">
            <v>SANI</v>
          </cell>
          <cell r="D5" t="str">
            <v>GIOVANNI</v>
          </cell>
          <cell r="E5" t="str">
            <v>G.S. Castionese</v>
          </cell>
          <cell r="F5" t="str">
            <v>CSI</v>
          </cell>
          <cell r="G5">
            <v>38233</v>
          </cell>
          <cell r="H5">
            <v>1.2599537037037039E-2</v>
          </cell>
          <cell r="I5">
            <v>8</v>
          </cell>
          <cell r="J5">
            <v>18</v>
          </cell>
        </row>
        <row r="6">
          <cell r="B6">
            <v>554</v>
          </cell>
          <cell r="C6" t="str">
            <v>BRUSATI</v>
          </cell>
          <cell r="D6" t="str">
            <v>ALEX</v>
          </cell>
          <cell r="E6" t="str">
            <v>Pol. Santa Giustina</v>
          </cell>
          <cell r="F6" t="str">
            <v>CSI</v>
          </cell>
          <cell r="G6">
            <v>38106</v>
          </cell>
          <cell r="H6">
            <v>1.3061342592592591E-2</v>
          </cell>
          <cell r="I6">
            <v>6</v>
          </cell>
          <cell r="J6">
            <v>16</v>
          </cell>
        </row>
        <row r="7">
          <cell r="B7">
            <v>555</v>
          </cell>
          <cell r="C7" t="str">
            <v>MORETTI</v>
          </cell>
          <cell r="D7" t="str">
            <v>GIACOMO MARIA</v>
          </cell>
          <cell r="E7" t="str">
            <v>G. S. la Piave 2000</v>
          </cell>
          <cell r="F7" t="str">
            <v>CSI</v>
          </cell>
          <cell r="G7">
            <v>38182</v>
          </cell>
          <cell r="H7">
            <v>1.3913194444444445E-2</v>
          </cell>
          <cell r="I7">
            <v>5</v>
          </cell>
          <cell r="J7">
            <v>15</v>
          </cell>
        </row>
        <row r="8">
          <cell r="B8"/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I8">
            <v>4</v>
          </cell>
          <cell r="J8">
            <v>14</v>
          </cell>
        </row>
        <row r="9">
          <cell r="B9"/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/>
          <cell r="I9">
            <v>3</v>
          </cell>
          <cell r="J9">
            <v>13</v>
          </cell>
        </row>
        <row r="10">
          <cell r="B10"/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I10">
            <v>2</v>
          </cell>
          <cell r="J10">
            <v>12</v>
          </cell>
        </row>
        <row r="11">
          <cell r="B11"/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/>
          <cell r="I11">
            <v>1</v>
          </cell>
          <cell r="J11">
            <v>11</v>
          </cell>
        </row>
        <row r="12">
          <cell r="B12"/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/>
          <cell r="I12">
            <v>1</v>
          </cell>
          <cell r="J12">
            <v>10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/>
          <cell r="I13">
            <v>1</v>
          </cell>
          <cell r="J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/>
          <cell r="I14">
            <v>1</v>
          </cell>
          <cell r="J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/>
          <cell r="I15">
            <v>1</v>
          </cell>
          <cell r="J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/>
          <cell r="I16">
            <v>1</v>
          </cell>
          <cell r="J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/>
          <cell r="I17">
            <v>1</v>
          </cell>
          <cell r="J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/>
          <cell r="I18">
            <v>1</v>
          </cell>
          <cell r="J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/>
          <cell r="I19">
            <v>1</v>
          </cell>
          <cell r="J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/>
          <cell r="I20">
            <v>1</v>
          </cell>
          <cell r="J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/>
          <cell r="I21">
            <v>1</v>
          </cell>
          <cell r="J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/>
          <cell r="I22">
            <v>1</v>
          </cell>
          <cell r="J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/>
          <cell r="I23">
            <v>1</v>
          </cell>
          <cell r="J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/>
          <cell r="I24">
            <v>1</v>
          </cell>
          <cell r="J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/>
          <cell r="I25">
            <v>1</v>
          </cell>
          <cell r="J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/>
          <cell r="I26">
            <v>1</v>
          </cell>
          <cell r="J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/>
          <cell r="I27">
            <v>1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</sheetData>
      <sheetData sheetId="19">
        <row r="4">
          <cell r="B4">
            <v>406</v>
          </cell>
          <cell r="C4" t="str">
            <v>BOUDALIA</v>
          </cell>
          <cell r="D4" t="str">
            <v>HISHAM</v>
          </cell>
          <cell r="E4" t="str">
            <v>Atletica Trichiana Asd</v>
          </cell>
          <cell r="F4" t="str">
            <v>CSI</v>
          </cell>
          <cell r="G4">
            <v>38697</v>
          </cell>
          <cell r="H4">
            <v>7.8344907407407408E-3</v>
          </cell>
          <cell r="I4">
            <v>20</v>
          </cell>
          <cell r="J4">
            <v>20</v>
          </cell>
        </row>
        <row r="5">
          <cell r="B5">
            <v>408</v>
          </cell>
          <cell r="C5" t="str">
            <v>DE LORENZI</v>
          </cell>
          <cell r="D5" t="str">
            <v>NICOLAS</v>
          </cell>
          <cell r="E5" t="str">
            <v>G.S. Castionese</v>
          </cell>
          <cell r="F5" t="str">
            <v>CSI</v>
          </cell>
          <cell r="G5">
            <v>38587</v>
          </cell>
          <cell r="H5">
            <v>8.0775462962962962E-3</v>
          </cell>
          <cell r="I5">
            <v>18</v>
          </cell>
          <cell r="J5">
            <v>18</v>
          </cell>
        </row>
        <row r="6">
          <cell r="B6">
            <v>403</v>
          </cell>
          <cell r="C6" t="str">
            <v>TOME`</v>
          </cell>
          <cell r="D6" t="str">
            <v>DANIEL</v>
          </cell>
          <cell r="E6" t="str">
            <v>A.S.D. G.S. Astra</v>
          </cell>
          <cell r="F6" t="str">
            <v>CSI</v>
          </cell>
          <cell r="G6">
            <v>38803</v>
          </cell>
          <cell r="H6">
            <v>8.3796296296296292E-3</v>
          </cell>
          <cell r="I6">
            <v>16</v>
          </cell>
          <cell r="J6">
            <v>16</v>
          </cell>
        </row>
        <row r="7">
          <cell r="B7">
            <v>405</v>
          </cell>
          <cell r="C7" t="str">
            <v>POLESANA</v>
          </cell>
          <cell r="D7" t="str">
            <v>GIACOMO</v>
          </cell>
          <cell r="E7" t="str">
            <v>Pol. Santa Giustina</v>
          </cell>
          <cell r="F7" t="str">
            <v>CSI</v>
          </cell>
          <cell r="G7">
            <v>38623</v>
          </cell>
          <cell r="H7">
            <v>8.385416666666666E-3</v>
          </cell>
          <cell r="I7">
            <v>15</v>
          </cell>
          <cell r="J7">
            <v>15</v>
          </cell>
        </row>
        <row r="8">
          <cell r="B8">
            <v>413</v>
          </cell>
          <cell r="C8" t="str">
            <v>MASINI</v>
          </cell>
          <cell r="D8" t="str">
            <v>DAVIDE</v>
          </cell>
          <cell r="E8" t="str">
            <v>G.S. Castionese</v>
          </cell>
          <cell r="F8" t="str">
            <v>CSI</v>
          </cell>
          <cell r="G8">
            <v>38397</v>
          </cell>
          <cell r="H8">
            <v>8.5833333333333334E-3</v>
          </cell>
          <cell r="I8">
            <v>14</v>
          </cell>
          <cell r="J8">
            <v>14</v>
          </cell>
        </row>
        <row r="9">
          <cell r="B9">
            <v>412</v>
          </cell>
          <cell r="C9" t="str">
            <v>DE VITO</v>
          </cell>
          <cell r="D9" t="str">
            <v>GABRIELE</v>
          </cell>
          <cell r="E9" t="str">
            <v>G.S. Castionese</v>
          </cell>
          <cell r="F9" t="str">
            <v>CSI</v>
          </cell>
          <cell r="G9">
            <v>38381</v>
          </cell>
          <cell r="H9">
            <v>8.5879629629629622E-3</v>
          </cell>
          <cell r="I9">
            <v>13</v>
          </cell>
          <cell r="J9">
            <v>13</v>
          </cell>
        </row>
        <row r="10">
          <cell r="B10">
            <v>411</v>
          </cell>
          <cell r="C10" t="str">
            <v>DE MARCO</v>
          </cell>
          <cell r="D10" t="str">
            <v>MASSIMO</v>
          </cell>
          <cell r="E10" t="str">
            <v>G.S. Castionese</v>
          </cell>
          <cell r="F10" t="str">
            <v>CSI</v>
          </cell>
          <cell r="G10">
            <v>39004</v>
          </cell>
          <cell r="H10">
            <v>8.7499999999999991E-3</v>
          </cell>
          <cell r="I10">
            <v>12</v>
          </cell>
          <cell r="J10">
            <v>12</v>
          </cell>
        </row>
        <row r="11">
          <cell r="B11">
            <v>414</v>
          </cell>
          <cell r="C11" t="str">
            <v>MAZZOCCO</v>
          </cell>
          <cell r="D11" t="str">
            <v>SIMONE</v>
          </cell>
          <cell r="E11" t="str">
            <v>A.S.D. G.S. Astra</v>
          </cell>
          <cell r="F11" t="str">
            <v>CSI</v>
          </cell>
          <cell r="G11">
            <v>38968</v>
          </cell>
          <cell r="H11">
            <v>8.8368055555555543E-3</v>
          </cell>
          <cell r="I11">
            <v>11</v>
          </cell>
          <cell r="J11">
            <v>11</v>
          </cell>
        </row>
        <row r="12">
          <cell r="B12">
            <v>407</v>
          </cell>
          <cell r="C12" t="str">
            <v>CASANOVA ROSOLO</v>
          </cell>
          <cell r="D12" t="str">
            <v>ERIC</v>
          </cell>
          <cell r="E12" t="str">
            <v>A.S. Vodo</v>
          </cell>
          <cell r="F12" t="str">
            <v>CSI</v>
          </cell>
          <cell r="G12">
            <v>38778</v>
          </cell>
          <cell r="H12">
            <v>8.8854166666666665E-3</v>
          </cell>
          <cell r="I12">
            <v>10</v>
          </cell>
          <cell r="J12">
            <v>10</v>
          </cell>
        </row>
        <row r="13">
          <cell r="B13">
            <v>410</v>
          </cell>
          <cell r="C13" t="str">
            <v>DE COL</v>
          </cell>
          <cell r="D13" t="str">
            <v>LUCA</v>
          </cell>
          <cell r="E13" t="str">
            <v>G.S. Castionese</v>
          </cell>
          <cell r="F13" t="str">
            <v>CSI</v>
          </cell>
          <cell r="G13">
            <v>38439</v>
          </cell>
          <cell r="H13">
            <v>9.1030092592592586E-3</v>
          </cell>
          <cell r="I13">
            <v>9</v>
          </cell>
          <cell r="J13">
            <v>9</v>
          </cell>
        </row>
        <row r="14">
          <cell r="B14">
            <v>400</v>
          </cell>
          <cell r="C14" t="str">
            <v>BOGNO</v>
          </cell>
          <cell r="D14" t="str">
            <v>BIAGIO</v>
          </cell>
          <cell r="E14" t="str">
            <v>A.S.D. G.S. Astra</v>
          </cell>
          <cell r="F14" t="str">
            <v>CSI</v>
          </cell>
          <cell r="G14">
            <v>38932</v>
          </cell>
          <cell r="H14">
            <v>9.177083333333334E-3</v>
          </cell>
          <cell r="I14">
            <v>8</v>
          </cell>
          <cell r="J14">
            <v>8</v>
          </cell>
        </row>
        <row r="15">
          <cell r="B15">
            <v>402</v>
          </cell>
          <cell r="C15" t="str">
            <v>SPECIA</v>
          </cell>
          <cell r="D15" t="str">
            <v>OSCAR</v>
          </cell>
          <cell r="E15" t="str">
            <v>A.S.D. G.S. Astra</v>
          </cell>
          <cell r="F15" t="str">
            <v>CSI</v>
          </cell>
          <cell r="G15">
            <v>38879</v>
          </cell>
          <cell r="H15">
            <v>9.1851851851851851E-3</v>
          </cell>
          <cell r="I15">
            <v>7</v>
          </cell>
          <cell r="J15">
            <v>7</v>
          </cell>
        </row>
        <row r="16">
          <cell r="B16">
            <v>409</v>
          </cell>
          <cell r="C16" t="str">
            <v>ARGENTA</v>
          </cell>
          <cell r="D16" t="str">
            <v>ALESSIO</v>
          </cell>
          <cell r="E16" t="str">
            <v>Pol. Santa Giustina</v>
          </cell>
          <cell r="F16" t="str">
            <v>CSI</v>
          </cell>
          <cell r="G16">
            <v>38777</v>
          </cell>
          <cell r="H16">
            <v>9.3854166666666669E-3</v>
          </cell>
          <cell r="I16">
            <v>6</v>
          </cell>
          <cell r="J16">
            <v>6</v>
          </cell>
        </row>
        <row r="17">
          <cell r="B17">
            <v>404</v>
          </cell>
          <cell r="C17" t="str">
            <v>BUOGO</v>
          </cell>
          <cell r="D17" t="str">
            <v>MATTEO</v>
          </cell>
          <cell r="E17" t="str">
            <v>Pol. Santa Giustina</v>
          </cell>
          <cell r="F17" t="str">
            <v>CSI</v>
          </cell>
          <cell r="G17">
            <v>39010</v>
          </cell>
          <cell r="H17">
            <v>9.5972222222222223E-3</v>
          </cell>
          <cell r="I17">
            <v>5</v>
          </cell>
          <cell r="J17">
            <v>5</v>
          </cell>
        </row>
        <row r="18">
          <cell r="B18">
            <v>401</v>
          </cell>
          <cell r="C18" t="str">
            <v>MONDIN</v>
          </cell>
          <cell r="D18" t="str">
            <v>ELIA</v>
          </cell>
          <cell r="E18" t="str">
            <v>A.S.D. G.S. Astra</v>
          </cell>
          <cell r="F18" t="str">
            <v>CSI</v>
          </cell>
          <cell r="G18">
            <v>39002</v>
          </cell>
          <cell r="H18">
            <v>1.0680555555555556E-2</v>
          </cell>
          <cell r="I18">
            <v>4</v>
          </cell>
          <cell r="J18">
            <v>4</v>
          </cell>
        </row>
        <row r="19">
          <cell r="B19">
            <v>415</v>
          </cell>
          <cell r="C19" t="str">
            <v>FANTINEL</v>
          </cell>
          <cell r="D19" t="str">
            <v>DAVIDE</v>
          </cell>
          <cell r="E19" t="str">
            <v>Atletica Lamon A.S.D.</v>
          </cell>
          <cell r="F19" t="str">
            <v>CSI</v>
          </cell>
          <cell r="G19">
            <v>38679</v>
          </cell>
          <cell r="H19"/>
          <cell r="I19">
            <v>0</v>
          </cell>
          <cell r="J19" t="str">
            <v>RIT.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/>
          <cell r="I20">
            <v>1</v>
          </cell>
          <cell r="J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/>
          <cell r="I21">
            <v>1</v>
          </cell>
          <cell r="J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/>
          <cell r="I22">
            <v>1</v>
          </cell>
          <cell r="J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/>
          <cell r="I23">
            <v>1</v>
          </cell>
          <cell r="J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/>
          <cell r="I24">
            <v>1</v>
          </cell>
          <cell r="J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/>
          <cell r="I25">
            <v>1</v>
          </cell>
          <cell r="J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/>
          <cell r="I26">
            <v>1</v>
          </cell>
          <cell r="J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/>
          <cell r="I27">
            <v>1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</sheetData>
      <sheetData sheetId="20">
        <row r="4">
          <cell r="B4">
            <v>577</v>
          </cell>
          <cell r="C4" t="str">
            <v>SIRBU</v>
          </cell>
          <cell r="D4" t="str">
            <v>MIHAIL</v>
          </cell>
          <cell r="E4" t="str">
            <v>G.S. Castionese</v>
          </cell>
          <cell r="F4" t="str">
            <v>CSI</v>
          </cell>
          <cell r="G4">
            <v>36485</v>
          </cell>
          <cell r="H4">
            <v>1.1174768518518516E-2</v>
          </cell>
          <cell r="I4">
            <v>20</v>
          </cell>
          <cell r="J4">
            <v>20</v>
          </cell>
        </row>
        <row r="5">
          <cell r="B5">
            <v>566</v>
          </cell>
          <cell r="C5" t="str">
            <v>DA RIN DE MONEGO</v>
          </cell>
          <cell r="D5" t="str">
            <v>LORENZO</v>
          </cell>
          <cell r="E5" t="str">
            <v>Atletica Lamon A.S.D.</v>
          </cell>
          <cell r="F5" t="str">
            <v>CSI</v>
          </cell>
          <cell r="G5">
            <v>36842</v>
          </cell>
          <cell r="H5">
            <v>1.130324074074074E-2</v>
          </cell>
          <cell r="I5">
            <v>18</v>
          </cell>
          <cell r="J5">
            <v>18</v>
          </cell>
        </row>
        <row r="6">
          <cell r="B6">
            <v>576</v>
          </cell>
          <cell r="C6" t="str">
            <v>SCOPEL</v>
          </cell>
          <cell r="D6" t="str">
            <v>MATTIA</v>
          </cell>
          <cell r="E6" t="str">
            <v>Atletica Lamon A.S.D.</v>
          </cell>
          <cell r="F6" t="str">
            <v>CSI</v>
          </cell>
          <cell r="G6">
            <v>36641</v>
          </cell>
          <cell r="H6">
            <v>1.1347222222222222E-2</v>
          </cell>
          <cell r="I6">
            <v>16</v>
          </cell>
          <cell r="J6">
            <v>16</v>
          </cell>
        </row>
        <row r="7">
          <cell r="B7">
            <v>579</v>
          </cell>
          <cell r="C7" t="str">
            <v>ZANELLA</v>
          </cell>
          <cell r="D7" t="str">
            <v>OSVALDO</v>
          </cell>
          <cell r="E7" t="str">
            <v>G. M. Calalzo Atl Cadore</v>
          </cell>
          <cell r="F7" t="str">
            <v>CSI</v>
          </cell>
          <cell r="G7">
            <v>34279</v>
          </cell>
          <cell r="H7">
            <v>1.1398148148148149E-2</v>
          </cell>
          <cell r="I7">
            <v>15</v>
          </cell>
          <cell r="J7">
            <v>15</v>
          </cell>
        </row>
        <row r="8">
          <cell r="B8">
            <v>578</v>
          </cell>
          <cell r="C8" t="str">
            <v>TEZA</v>
          </cell>
          <cell r="D8" t="str">
            <v>RAFFAELE</v>
          </cell>
          <cell r="E8" t="str">
            <v>Atletica Zoldo A.S.D.</v>
          </cell>
          <cell r="F8" t="str">
            <v>CSI</v>
          </cell>
          <cell r="G8">
            <v>36918</v>
          </cell>
          <cell r="H8">
            <v>1.193634259259259E-2</v>
          </cell>
          <cell r="I8">
            <v>14</v>
          </cell>
          <cell r="J8">
            <v>14</v>
          </cell>
        </row>
        <row r="9">
          <cell r="B9">
            <v>561</v>
          </cell>
          <cell r="C9" t="str">
            <v>BORTOLUZZI</v>
          </cell>
          <cell r="D9" t="str">
            <v>GIANNI</v>
          </cell>
          <cell r="E9" t="str">
            <v>G.S. Castionese</v>
          </cell>
          <cell r="F9" t="str">
            <v>CSI</v>
          </cell>
          <cell r="G9">
            <v>33788</v>
          </cell>
          <cell r="H9">
            <v>1.2059027777777778E-2</v>
          </cell>
          <cell r="I9">
            <v>13</v>
          </cell>
          <cell r="J9">
            <v>13</v>
          </cell>
        </row>
        <row r="10">
          <cell r="B10">
            <v>563</v>
          </cell>
          <cell r="C10" t="str">
            <v>COLDEBELLA</v>
          </cell>
          <cell r="D10" t="str">
            <v>LUCA</v>
          </cell>
          <cell r="E10" t="str">
            <v>Atletica Lamon A.S.D.</v>
          </cell>
          <cell r="F10" t="str">
            <v>CSI</v>
          </cell>
          <cell r="G10">
            <v>37284</v>
          </cell>
          <cell r="H10">
            <v>1.2142361111111111E-2</v>
          </cell>
          <cell r="I10">
            <v>12</v>
          </cell>
          <cell r="J10">
            <v>12</v>
          </cell>
        </row>
        <row r="11">
          <cell r="B11">
            <v>567</v>
          </cell>
          <cell r="C11" t="str">
            <v>FONTANELLA</v>
          </cell>
          <cell r="D11" t="str">
            <v>MASSIMILIANO</v>
          </cell>
          <cell r="E11" t="str">
            <v>G.S. Castionese</v>
          </cell>
          <cell r="F11" t="str">
            <v>CSI</v>
          </cell>
          <cell r="G11">
            <v>37579</v>
          </cell>
          <cell r="H11">
            <v>1.2605324074074074E-2</v>
          </cell>
          <cell r="I11">
            <v>11</v>
          </cell>
          <cell r="J11">
            <v>11</v>
          </cell>
        </row>
        <row r="12">
          <cell r="B12">
            <v>572</v>
          </cell>
          <cell r="C12" t="str">
            <v>MARCHESANI</v>
          </cell>
          <cell r="D12" t="str">
            <v>ALBERTO</v>
          </cell>
          <cell r="E12" t="str">
            <v>G. S. la Piave 2000</v>
          </cell>
          <cell r="F12" t="str">
            <v>CSI</v>
          </cell>
          <cell r="G12">
            <v>34054</v>
          </cell>
          <cell r="H12">
            <v>1.2671296296296297E-2</v>
          </cell>
          <cell r="I12">
            <v>10</v>
          </cell>
          <cell r="J12">
            <v>10</v>
          </cell>
        </row>
        <row r="13">
          <cell r="B13">
            <v>574</v>
          </cell>
          <cell r="C13" t="str">
            <v>POLONI</v>
          </cell>
          <cell r="D13" t="str">
            <v>EDOARDO</v>
          </cell>
          <cell r="E13" t="str">
            <v>A.S.D. G.S. Astra</v>
          </cell>
          <cell r="F13" t="str">
            <v>CSI</v>
          </cell>
          <cell r="G13">
            <v>36357</v>
          </cell>
          <cell r="H13">
            <v>1.2737268518518518E-2</v>
          </cell>
          <cell r="I13">
            <v>9</v>
          </cell>
          <cell r="J13">
            <v>9</v>
          </cell>
        </row>
        <row r="14">
          <cell r="B14">
            <v>565</v>
          </cell>
          <cell r="C14" t="str">
            <v>CORSO</v>
          </cell>
          <cell r="D14" t="str">
            <v>LORENZO</v>
          </cell>
          <cell r="E14" t="str">
            <v>Atletica Lamon A.S.D.</v>
          </cell>
          <cell r="F14" t="str">
            <v>CSI</v>
          </cell>
          <cell r="G14">
            <v>36350</v>
          </cell>
          <cell r="H14">
            <v>1.2819444444444446E-2</v>
          </cell>
          <cell r="I14">
            <v>8</v>
          </cell>
          <cell r="J14">
            <v>8</v>
          </cell>
        </row>
        <row r="15">
          <cell r="B15">
            <v>571</v>
          </cell>
          <cell r="C15" t="str">
            <v>MALACARNE</v>
          </cell>
          <cell r="D15" t="str">
            <v>MATTEO</v>
          </cell>
          <cell r="E15" t="str">
            <v>Atletica Lamon A.S.D.</v>
          </cell>
          <cell r="F15" t="str">
            <v>CSI</v>
          </cell>
          <cell r="G15">
            <v>35018</v>
          </cell>
          <cell r="H15">
            <v>1.2871527777777779E-2</v>
          </cell>
          <cell r="I15">
            <v>7</v>
          </cell>
          <cell r="J15">
            <v>7</v>
          </cell>
        </row>
        <row r="16">
          <cell r="B16">
            <v>575</v>
          </cell>
          <cell r="C16" t="str">
            <v>POMPANIN</v>
          </cell>
          <cell r="D16" t="str">
            <v>ALBERTO</v>
          </cell>
          <cell r="E16" t="str">
            <v>Atletica Cortina</v>
          </cell>
          <cell r="F16" t="str">
            <v>CSI</v>
          </cell>
          <cell r="G16">
            <v>36837</v>
          </cell>
          <cell r="H16">
            <v>1.2940972222222224E-2</v>
          </cell>
          <cell r="I16">
            <v>6</v>
          </cell>
          <cell r="J16">
            <v>6</v>
          </cell>
        </row>
        <row r="17">
          <cell r="B17">
            <v>573</v>
          </cell>
          <cell r="C17" t="str">
            <v>MENEL</v>
          </cell>
          <cell r="D17" t="str">
            <v>DANIELE</v>
          </cell>
          <cell r="E17" t="str">
            <v>G. S. la Piave 2000</v>
          </cell>
          <cell r="F17" t="str">
            <v>CSI</v>
          </cell>
          <cell r="G17">
            <v>33683</v>
          </cell>
          <cell r="H17">
            <v>1.3101851851851852E-2</v>
          </cell>
          <cell r="I17">
            <v>5</v>
          </cell>
          <cell r="J17">
            <v>5</v>
          </cell>
        </row>
        <row r="18">
          <cell r="B18">
            <v>569</v>
          </cell>
          <cell r="C18" t="str">
            <v>LIVAN</v>
          </cell>
          <cell r="D18" t="str">
            <v>TIZIANO</v>
          </cell>
          <cell r="E18" t="str">
            <v>Atletica Zoldo A.S.D.</v>
          </cell>
          <cell r="F18" t="str">
            <v>CSI</v>
          </cell>
          <cell r="G18">
            <v>36878</v>
          </cell>
          <cell r="H18">
            <v>1.3410879629629628E-2</v>
          </cell>
          <cell r="I18">
            <v>4</v>
          </cell>
          <cell r="J18">
            <v>4</v>
          </cell>
        </row>
        <row r="19">
          <cell r="B19">
            <v>568</v>
          </cell>
          <cell r="C19" t="str">
            <v>GIACOMETTI</v>
          </cell>
          <cell r="D19" t="str">
            <v>LUCA</v>
          </cell>
          <cell r="E19" t="str">
            <v>A.S.D. G.S. Astra</v>
          </cell>
          <cell r="F19" t="str">
            <v>CSI</v>
          </cell>
          <cell r="G19">
            <v>34790</v>
          </cell>
          <cell r="H19">
            <v>1.3621527777777776E-2</v>
          </cell>
          <cell r="I19">
            <v>3</v>
          </cell>
          <cell r="J19">
            <v>3</v>
          </cell>
        </row>
        <row r="20">
          <cell r="B20">
            <v>570</v>
          </cell>
          <cell r="C20" t="str">
            <v>LORENZET</v>
          </cell>
          <cell r="D20" t="str">
            <v>FILIPPO</v>
          </cell>
          <cell r="E20" t="str">
            <v>G. S. la Piave 2000</v>
          </cell>
          <cell r="F20" t="str">
            <v>CSI</v>
          </cell>
          <cell r="G20">
            <v>34450</v>
          </cell>
          <cell r="H20">
            <v>1.3761574074074074E-2</v>
          </cell>
          <cell r="I20">
            <v>2</v>
          </cell>
          <cell r="J20">
            <v>2</v>
          </cell>
        </row>
        <row r="21">
          <cell r="B21">
            <v>564</v>
          </cell>
          <cell r="C21" t="str">
            <v>CORSO</v>
          </cell>
          <cell r="D21" t="str">
            <v>ANDREA</v>
          </cell>
          <cell r="E21" t="str">
            <v>U.S. Virtus Nemeggio</v>
          </cell>
          <cell r="F21" t="str">
            <v>CSI</v>
          </cell>
          <cell r="G21">
            <v>33216</v>
          </cell>
          <cell r="H21">
            <v>1.4968750000000001E-2</v>
          </cell>
          <cell r="I21">
            <v>1</v>
          </cell>
          <cell r="J21">
            <v>1</v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/>
          <cell r="I22">
            <v>1</v>
          </cell>
          <cell r="J22">
            <v>1</v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/>
          <cell r="I23">
            <v>1</v>
          </cell>
          <cell r="J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/>
          <cell r="I24"/>
          <cell r="J24"/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/>
          <cell r="I25"/>
          <cell r="J25"/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/>
          <cell r="I26"/>
          <cell r="J26"/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/>
          <cell r="I27"/>
          <cell r="J27"/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/>
          <cell r="J28"/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/>
          <cell r="J29"/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/>
          <cell r="J30"/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/>
          <cell r="J31"/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/>
          <cell r="J32"/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/>
          <cell r="J33"/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/>
          <cell r="J34"/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/>
          <cell r="J35"/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/>
          <cell r="J36"/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/>
          <cell r="J37"/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/>
          <cell r="J38"/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/>
          <cell r="J39"/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/>
          <cell r="J40"/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</sheetData>
      <sheetData sheetId="21">
        <row r="4">
          <cell r="B4">
            <v>580</v>
          </cell>
          <cell r="C4" t="str">
            <v>BARATTIN</v>
          </cell>
          <cell r="D4" t="str">
            <v>GIANPIETRO</v>
          </cell>
          <cell r="E4" t="str">
            <v>G.S. Castionese</v>
          </cell>
          <cell r="F4" t="str">
            <v>CSI</v>
          </cell>
          <cell r="G4">
            <v>28676</v>
          </cell>
          <cell r="H4">
            <v>1.1620370370370371E-2</v>
          </cell>
          <cell r="I4">
            <v>20</v>
          </cell>
          <cell r="J4">
            <v>20</v>
          </cell>
        </row>
        <row r="5">
          <cell r="B5">
            <v>586</v>
          </cell>
          <cell r="C5" t="str">
            <v>COSTA</v>
          </cell>
          <cell r="D5" t="str">
            <v>VALENTINO</v>
          </cell>
          <cell r="E5" t="str">
            <v>Atletica Agordina</v>
          </cell>
          <cell r="F5" t="str">
            <v>CSI</v>
          </cell>
          <cell r="G5">
            <v>32011</v>
          </cell>
          <cell r="H5">
            <v>1.2077546296296295E-2</v>
          </cell>
          <cell r="I5">
            <v>18</v>
          </cell>
          <cell r="J5">
            <v>18</v>
          </cell>
        </row>
        <row r="6">
          <cell r="B6">
            <v>596</v>
          </cell>
          <cell r="C6" t="str">
            <v>SACCHET</v>
          </cell>
          <cell r="D6" t="str">
            <v>LUCIO</v>
          </cell>
          <cell r="E6" t="str">
            <v>U.S. Virtus Nemeggio</v>
          </cell>
          <cell r="F6" t="str">
            <v>CSI</v>
          </cell>
          <cell r="G6">
            <v>29819</v>
          </cell>
          <cell r="H6">
            <v>1.2570601851851852E-2</v>
          </cell>
          <cell r="I6">
            <v>16</v>
          </cell>
          <cell r="J6">
            <v>16</v>
          </cell>
        </row>
        <row r="7">
          <cell r="B7">
            <v>585</v>
          </cell>
          <cell r="C7" t="str">
            <v>COSTA</v>
          </cell>
          <cell r="D7" t="str">
            <v>ERIS</v>
          </cell>
          <cell r="E7" t="str">
            <v>Atletica Zoldo A.S.D.</v>
          </cell>
          <cell r="F7" t="str">
            <v>CSI</v>
          </cell>
          <cell r="G7">
            <v>30265</v>
          </cell>
          <cell r="H7">
            <v>1.299074074074074E-2</v>
          </cell>
          <cell r="I7">
            <v>15</v>
          </cell>
          <cell r="J7">
            <v>15</v>
          </cell>
        </row>
        <row r="8">
          <cell r="B8">
            <v>593</v>
          </cell>
          <cell r="C8" t="str">
            <v>FONTANA</v>
          </cell>
          <cell r="D8" t="str">
            <v>ALESSIO</v>
          </cell>
          <cell r="E8" t="str">
            <v>G.S. Castionese</v>
          </cell>
          <cell r="F8" t="str">
            <v>CSI</v>
          </cell>
          <cell r="G8">
            <v>31651</v>
          </cell>
          <cell r="H8">
            <v>1.3204861111111112E-2</v>
          </cell>
          <cell r="I8">
            <v>14</v>
          </cell>
          <cell r="J8">
            <v>14</v>
          </cell>
        </row>
        <row r="9">
          <cell r="B9">
            <v>589</v>
          </cell>
          <cell r="C9" t="str">
            <v>DA REN</v>
          </cell>
          <cell r="D9" t="str">
            <v>BORIS</v>
          </cell>
          <cell r="E9" t="str">
            <v>A.S.D. G.S. Astra</v>
          </cell>
          <cell r="F9" t="str">
            <v>CSI</v>
          </cell>
          <cell r="G9">
            <v>28855</v>
          </cell>
          <cell r="H9">
            <v>1.3640046296296296E-2</v>
          </cell>
          <cell r="I9">
            <v>13</v>
          </cell>
          <cell r="J9">
            <v>13</v>
          </cell>
        </row>
        <row r="10">
          <cell r="B10">
            <v>588</v>
          </cell>
          <cell r="C10" t="str">
            <v>D`ALBERTO</v>
          </cell>
          <cell r="D10" t="str">
            <v>EMANUEL</v>
          </cell>
          <cell r="E10" t="str">
            <v>U.S. Virtus Nemeggio</v>
          </cell>
          <cell r="F10" t="str">
            <v>CSI</v>
          </cell>
          <cell r="G10">
            <v>31662</v>
          </cell>
          <cell r="H10">
            <v>1.3856481481481482E-2</v>
          </cell>
          <cell r="I10">
            <v>12</v>
          </cell>
          <cell r="J10">
            <v>12</v>
          </cell>
        </row>
        <row r="11">
          <cell r="B11">
            <v>584</v>
          </cell>
          <cell r="C11" t="str">
            <v>COLUSSI</v>
          </cell>
          <cell r="D11" t="str">
            <v>RIKI</v>
          </cell>
          <cell r="E11" t="str">
            <v>U.S. Virtus Nemeggio</v>
          </cell>
          <cell r="F11" t="str">
            <v>CSI</v>
          </cell>
          <cell r="G11">
            <v>28800</v>
          </cell>
          <cell r="H11">
            <v>1.393634259259259E-2</v>
          </cell>
          <cell r="I11">
            <v>11</v>
          </cell>
          <cell r="J11">
            <v>11</v>
          </cell>
        </row>
        <row r="12">
          <cell r="B12">
            <v>592</v>
          </cell>
          <cell r="C12" t="str">
            <v>FELTRIN</v>
          </cell>
          <cell r="D12" t="str">
            <v>STEFANO</v>
          </cell>
          <cell r="E12" t="str">
            <v>U.S. Virtus Nemeggio</v>
          </cell>
          <cell r="F12" t="str">
            <v>CSI</v>
          </cell>
          <cell r="G12">
            <v>29941</v>
          </cell>
          <cell r="H12">
            <v>1.3962962962962962E-2</v>
          </cell>
          <cell r="I12">
            <v>10</v>
          </cell>
          <cell r="J12">
            <v>10</v>
          </cell>
        </row>
        <row r="13">
          <cell r="B13">
            <v>594</v>
          </cell>
          <cell r="C13" t="str">
            <v>GELISIO</v>
          </cell>
          <cell r="D13" t="str">
            <v>ALESSANDRO</v>
          </cell>
          <cell r="E13" t="str">
            <v>U.S. Virtus Nemeggio</v>
          </cell>
          <cell r="F13" t="str">
            <v>CSI</v>
          </cell>
          <cell r="G13">
            <v>29050</v>
          </cell>
          <cell r="H13">
            <v>1.4472222222222221E-2</v>
          </cell>
          <cell r="I13">
            <v>9</v>
          </cell>
          <cell r="J13">
            <v>9</v>
          </cell>
        </row>
        <row r="14">
          <cell r="B14">
            <v>595</v>
          </cell>
          <cell r="C14" t="str">
            <v>PEROTTO</v>
          </cell>
          <cell r="D14" t="str">
            <v>VALENTINO</v>
          </cell>
          <cell r="E14" t="str">
            <v>A.S.D. G.S. Astra</v>
          </cell>
          <cell r="F14" t="str">
            <v>CSI</v>
          </cell>
          <cell r="G14">
            <v>30595</v>
          </cell>
          <cell r="H14">
            <v>1.5019675925925928E-2</v>
          </cell>
          <cell r="I14">
            <v>8</v>
          </cell>
          <cell r="J14">
            <v>8</v>
          </cell>
        </row>
        <row r="15">
          <cell r="B15">
            <v>591</v>
          </cell>
          <cell r="C15" t="str">
            <v>DE MARTIN</v>
          </cell>
          <cell r="D15" t="str">
            <v>DINO</v>
          </cell>
          <cell r="E15" t="str">
            <v>G.S. Castionese</v>
          </cell>
          <cell r="F15" t="str">
            <v>CSI</v>
          </cell>
          <cell r="G15">
            <v>29461</v>
          </cell>
          <cell r="H15">
            <v>1.5170138888888888E-2</v>
          </cell>
          <cell r="I15">
            <v>7</v>
          </cell>
          <cell r="J15">
            <v>7</v>
          </cell>
        </row>
        <row r="16">
          <cell r="B16">
            <v>583</v>
          </cell>
          <cell r="C16" t="str">
            <v>CESCO</v>
          </cell>
          <cell r="D16" t="str">
            <v>MATTEO</v>
          </cell>
          <cell r="E16" t="str">
            <v>A.S.D. G.S. Astra</v>
          </cell>
          <cell r="F16" t="str">
            <v>CSI</v>
          </cell>
          <cell r="G16">
            <v>29659</v>
          </cell>
          <cell r="H16">
            <v>1.5216435185185185E-2</v>
          </cell>
          <cell r="I16">
            <v>6</v>
          </cell>
          <cell r="J16">
            <v>6</v>
          </cell>
        </row>
        <row r="17">
          <cell r="B17">
            <v>587</v>
          </cell>
          <cell r="C17" t="str">
            <v>CURTO</v>
          </cell>
          <cell r="D17" t="str">
            <v>ALESSANDRO</v>
          </cell>
          <cell r="E17" t="str">
            <v>A.S.D. G.S. Astra</v>
          </cell>
          <cell r="F17" t="str">
            <v>CSI</v>
          </cell>
          <cell r="G17">
            <v>30693</v>
          </cell>
          <cell r="H17">
            <v>1.5667824074074074E-2</v>
          </cell>
          <cell r="I17">
            <v>5</v>
          </cell>
          <cell r="J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/>
          <cell r="I18">
            <v>4</v>
          </cell>
          <cell r="J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/>
          <cell r="I19">
            <v>3</v>
          </cell>
          <cell r="J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/>
          <cell r="I20">
            <v>2</v>
          </cell>
          <cell r="J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/>
          <cell r="I21">
            <v>1</v>
          </cell>
          <cell r="J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/>
          <cell r="I22">
            <v>1</v>
          </cell>
          <cell r="J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/>
          <cell r="I23">
            <v>1</v>
          </cell>
          <cell r="J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/>
          <cell r="I24">
            <v>1</v>
          </cell>
          <cell r="J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/>
          <cell r="I25">
            <v>1</v>
          </cell>
          <cell r="J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/>
          <cell r="I26">
            <v>1</v>
          </cell>
          <cell r="J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/>
          <cell r="I27">
            <v>1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</sheetData>
      <sheetData sheetId="22"/>
      <sheetData sheetId="23">
        <row r="4">
          <cell r="B4">
            <v>416</v>
          </cell>
        </row>
      </sheetData>
      <sheetData sheetId="24">
        <row r="4">
          <cell r="B4">
            <v>454</v>
          </cell>
          <cell r="C4" t="str">
            <v>FREGONA</v>
          </cell>
          <cell r="D4" t="str">
            <v>LUCIO</v>
          </cell>
          <cell r="E4" t="str">
            <v>A.S.D. G.S. Astra</v>
          </cell>
          <cell r="F4" t="str">
            <v>CSI</v>
          </cell>
          <cell r="G4">
            <v>23397</v>
          </cell>
          <cell r="H4">
            <v>1.0209490740740739E-2</v>
          </cell>
          <cell r="I4">
            <v>20</v>
          </cell>
          <cell r="J4">
            <v>20</v>
          </cell>
        </row>
        <row r="5">
          <cell r="B5">
            <v>452</v>
          </cell>
          <cell r="C5" t="str">
            <v>DEOLA</v>
          </cell>
          <cell r="D5" t="str">
            <v>RENZO</v>
          </cell>
          <cell r="E5" t="str">
            <v>Atletica Agordina</v>
          </cell>
          <cell r="F5" t="str">
            <v>CSI</v>
          </cell>
          <cell r="G5">
            <v>24452</v>
          </cell>
          <cell r="H5">
            <v>1.0505787037037037E-2</v>
          </cell>
          <cell r="I5">
            <v>18</v>
          </cell>
          <cell r="J5">
            <v>18</v>
          </cell>
        </row>
        <row r="6">
          <cell r="B6">
            <v>461</v>
          </cell>
          <cell r="C6" t="str">
            <v>TODESCO</v>
          </cell>
          <cell r="D6" t="str">
            <v>ARNO</v>
          </cell>
          <cell r="E6" t="str">
            <v>Atletica Lamon A.S.D.</v>
          </cell>
          <cell r="F6" t="str">
            <v>CSI</v>
          </cell>
          <cell r="G6">
            <v>24004</v>
          </cell>
          <cell r="H6">
            <v>1.0543981481481481E-2</v>
          </cell>
          <cell r="I6">
            <v>16</v>
          </cell>
          <cell r="J6">
            <v>16</v>
          </cell>
        </row>
        <row r="7">
          <cell r="B7">
            <v>449</v>
          </cell>
          <cell r="C7" t="str">
            <v>BORTOLUZZI</v>
          </cell>
          <cell r="D7" t="str">
            <v>LUIGI</v>
          </cell>
          <cell r="E7" t="str">
            <v>G.S. Castionese</v>
          </cell>
          <cell r="F7" t="str">
            <v>CSI</v>
          </cell>
          <cell r="G7">
            <v>22347</v>
          </cell>
          <cell r="H7">
            <v>1.055787037037037E-2</v>
          </cell>
          <cell r="I7">
            <v>15</v>
          </cell>
          <cell r="J7">
            <v>15</v>
          </cell>
        </row>
        <row r="8">
          <cell r="B8">
            <v>456</v>
          </cell>
          <cell r="C8" t="str">
            <v>MARCON</v>
          </cell>
          <cell r="D8" t="str">
            <v>IVANO</v>
          </cell>
          <cell r="E8" t="str">
            <v>Atletica Agordina</v>
          </cell>
          <cell r="F8" t="str">
            <v>CSI</v>
          </cell>
          <cell r="G8">
            <v>23681</v>
          </cell>
          <cell r="H8">
            <v>1.1020833333333334E-2</v>
          </cell>
          <cell r="I8">
            <v>14</v>
          </cell>
          <cell r="J8">
            <v>14</v>
          </cell>
        </row>
        <row r="9">
          <cell r="B9">
            <v>458</v>
          </cell>
          <cell r="C9" t="str">
            <v>POSSAMAI</v>
          </cell>
          <cell r="D9" t="str">
            <v>ANDREA</v>
          </cell>
          <cell r="E9" t="str">
            <v>U.S. Virtus Nemeggio</v>
          </cell>
          <cell r="F9" t="str">
            <v>CSI</v>
          </cell>
          <cell r="G9">
            <v>24706</v>
          </cell>
          <cell r="H9">
            <v>1.1214120370370369E-2</v>
          </cell>
          <cell r="I9">
            <v>13</v>
          </cell>
          <cell r="J9">
            <v>13</v>
          </cell>
        </row>
        <row r="10">
          <cell r="B10">
            <v>459</v>
          </cell>
          <cell r="C10" t="str">
            <v>REVERZANI</v>
          </cell>
          <cell r="D10" t="str">
            <v>ALESSIO</v>
          </cell>
          <cell r="E10" t="str">
            <v>G. M. Calalzo Atl Cadore</v>
          </cell>
          <cell r="F10" t="str">
            <v>CSI</v>
          </cell>
          <cell r="G10">
            <v>24788</v>
          </cell>
          <cell r="H10">
            <v>1.1361111111111112E-2</v>
          </cell>
          <cell r="I10">
            <v>12</v>
          </cell>
          <cell r="J10">
            <v>12</v>
          </cell>
        </row>
        <row r="11">
          <cell r="B11">
            <v>457</v>
          </cell>
          <cell r="C11" t="str">
            <v>POLONI</v>
          </cell>
          <cell r="D11" t="str">
            <v>GUSTAVO</v>
          </cell>
          <cell r="E11" t="str">
            <v>A.S.D. G.S. Astra</v>
          </cell>
          <cell r="F11" t="str">
            <v>CSI</v>
          </cell>
          <cell r="G11">
            <v>22427</v>
          </cell>
          <cell r="H11">
            <v>1.1733796296296298E-2</v>
          </cell>
          <cell r="I11">
            <v>11</v>
          </cell>
          <cell r="J11">
            <v>11</v>
          </cell>
        </row>
        <row r="12">
          <cell r="B12">
            <v>462</v>
          </cell>
          <cell r="C12" t="str">
            <v>ZUANEL</v>
          </cell>
          <cell r="D12" t="str">
            <v>DARIO</v>
          </cell>
          <cell r="E12" t="str">
            <v>Atletica Agordina</v>
          </cell>
          <cell r="F12" t="str">
            <v>CSI</v>
          </cell>
          <cell r="G12">
            <v>24021</v>
          </cell>
          <cell r="H12">
            <v>1.1891203703703704E-2</v>
          </cell>
          <cell r="I12">
            <v>10</v>
          </cell>
          <cell r="J12">
            <v>10</v>
          </cell>
        </row>
        <row r="13">
          <cell r="B13">
            <v>451</v>
          </cell>
          <cell r="C13" t="str">
            <v>DE CARLI</v>
          </cell>
          <cell r="D13" t="str">
            <v>ROBERTO</v>
          </cell>
          <cell r="E13" t="str">
            <v>Atletica Lamon A.S.D.</v>
          </cell>
          <cell r="F13" t="str">
            <v>CSI</v>
          </cell>
          <cell r="G13">
            <v>24398</v>
          </cell>
          <cell r="H13">
            <v>1.2131944444444443E-2</v>
          </cell>
          <cell r="I13">
            <v>9</v>
          </cell>
          <cell r="J13">
            <v>9</v>
          </cell>
        </row>
        <row r="14">
          <cell r="B14">
            <v>450</v>
          </cell>
          <cell r="C14" t="str">
            <v>DE BONA</v>
          </cell>
          <cell r="D14" t="str">
            <v>CLAUDIO</v>
          </cell>
          <cell r="E14" t="str">
            <v>Atletica Trichiana Asd</v>
          </cell>
          <cell r="F14" t="str">
            <v>CSI</v>
          </cell>
          <cell r="G14">
            <v>24106</v>
          </cell>
          <cell r="H14">
            <v>1.2256944444444444E-2</v>
          </cell>
          <cell r="I14">
            <v>8</v>
          </cell>
          <cell r="J14">
            <v>8</v>
          </cell>
        </row>
        <row r="15">
          <cell r="B15">
            <v>455</v>
          </cell>
          <cell r="C15" t="str">
            <v>IMPERATORE</v>
          </cell>
          <cell r="D15" t="str">
            <v>GIULIO</v>
          </cell>
          <cell r="E15" t="str">
            <v>A.S. Vodo</v>
          </cell>
          <cell r="F15" t="str">
            <v>CSI</v>
          </cell>
          <cell r="G15">
            <v>23001</v>
          </cell>
          <cell r="H15">
            <v>1.3273148148148147E-2</v>
          </cell>
          <cell r="I15">
            <v>7</v>
          </cell>
          <cell r="J15">
            <v>7</v>
          </cell>
        </row>
        <row r="16">
          <cell r="B16">
            <v>453</v>
          </cell>
          <cell r="C16" t="str">
            <v>FRADA</v>
          </cell>
          <cell r="D16" t="str">
            <v>VALDIS</v>
          </cell>
          <cell r="E16" t="str">
            <v>Pol. Santa Giustina</v>
          </cell>
          <cell r="F16" t="str">
            <v>CSI</v>
          </cell>
          <cell r="G16">
            <v>22987</v>
          </cell>
          <cell r="H16">
            <v>1.4028935185185186E-2</v>
          </cell>
          <cell r="I16">
            <v>6</v>
          </cell>
          <cell r="J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/>
          <cell r="I17">
            <v>5</v>
          </cell>
          <cell r="J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/>
          <cell r="I18">
            <v>4</v>
          </cell>
          <cell r="J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/>
          <cell r="I19">
            <v>3</v>
          </cell>
          <cell r="J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/>
          <cell r="I20">
            <v>2</v>
          </cell>
          <cell r="J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/>
          <cell r="I21">
            <v>1</v>
          </cell>
          <cell r="J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/>
          <cell r="I22">
            <v>1</v>
          </cell>
          <cell r="J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/>
          <cell r="I23">
            <v>1</v>
          </cell>
          <cell r="J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/>
          <cell r="I24">
            <v>1</v>
          </cell>
          <cell r="J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/>
          <cell r="I25">
            <v>1</v>
          </cell>
          <cell r="J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/>
          <cell r="I26">
            <v>1</v>
          </cell>
          <cell r="J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/>
          <cell r="I27">
            <v>1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</sheetData>
      <sheetData sheetId="25">
        <row r="4">
          <cell r="B4">
            <v>464</v>
          </cell>
          <cell r="C4" t="str">
            <v>DE CONTI</v>
          </cell>
          <cell r="D4" t="str">
            <v>GIANNI</v>
          </cell>
          <cell r="E4" t="str">
            <v>Atletica Trichiana Asd</v>
          </cell>
          <cell r="F4" t="str">
            <v>CSI</v>
          </cell>
          <cell r="G4">
            <v>21640</v>
          </cell>
          <cell r="H4">
            <v>1.1140046296296295E-2</v>
          </cell>
          <cell r="I4">
            <v>10</v>
          </cell>
          <cell r="J4">
            <v>20</v>
          </cell>
        </row>
        <row r="5">
          <cell r="B5">
            <v>467</v>
          </cell>
          <cell r="C5" t="str">
            <v>PASSUELLO</v>
          </cell>
          <cell r="D5" t="str">
            <v>DANTE</v>
          </cell>
          <cell r="E5" t="str">
            <v>A.S. Pozzale</v>
          </cell>
          <cell r="F5" t="str">
            <v>CSI</v>
          </cell>
          <cell r="G5">
            <v>19569</v>
          </cell>
          <cell r="H5">
            <v>1.219675925925926E-2</v>
          </cell>
          <cell r="I5">
            <v>8</v>
          </cell>
          <cell r="J5">
            <v>18</v>
          </cell>
        </row>
        <row r="6">
          <cell r="B6">
            <v>469</v>
          </cell>
          <cell r="C6" t="str">
            <v>VEDANA</v>
          </cell>
          <cell r="D6" t="str">
            <v>MIRCO</v>
          </cell>
          <cell r="E6" t="str">
            <v>G.S. Castionese</v>
          </cell>
          <cell r="F6" t="str">
            <v>CSI</v>
          </cell>
          <cell r="G6">
            <v>21729</v>
          </cell>
          <cell r="H6">
            <v>1.3056712962962963E-2</v>
          </cell>
          <cell r="I6">
            <v>6</v>
          </cell>
          <cell r="J6">
            <v>16</v>
          </cell>
        </row>
        <row r="7">
          <cell r="B7">
            <v>465</v>
          </cell>
          <cell r="C7" t="str">
            <v>DE PELLEGRIN</v>
          </cell>
          <cell r="D7" t="str">
            <v>ADRIANO</v>
          </cell>
          <cell r="E7" t="str">
            <v>Atletica Trichiana Asd</v>
          </cell>
          <cell r="F7" t="str">
            <v>CSI</v>
          </cell>
          <cell r="G7">
            <v>19951</v>
          </cell>
          <cell r="H7">
            <v>1.3245370370370371E-2</v>
          </cell>
          <cell r="I7">
            <v>5</v>
          </cell>
          <cell r="J7">
            <v>15</v>
          </cell>
        </row>
        <row r="8">
          <cell r="B8">
            <v>466</v>
          </cell>
          <cell r="C8" t="str">
            <v>FURLAN</v>
          </cell>
          <cell r="D8" t="str">
            <v>GIAN LUIGI</v>
          </cell>
          <cell r="E8" t="str">
            <v>A.S.D. G.S. Astra</v>
          </cell>
          <cell r="F8" t="str">
            <v>CSI</v>
          </cell>
          <cell r="G8">
            <v>22023</v>
          </cell>
          <cell r="H8">
            <v>1.3556712962962965E-2</v>
          </cell>
          <cell r="I8">
            <v>4</v>
          </cell>
          <cell r="J8">
            <v>14</v>
          </cell>
        </row>
        <row r="9">
          <cell r="B9">
            <v>468</v>
          </cell>
          <cell r="C9" t="str">
            <v>PERIN</v>
          </cell>
          <cell r="D9" t="str">
            <v>TIZIANO</v>
          </cell>
          <cell r="E9" t="str">
            <v>Atletica Lamon A.S.D.</v>
          </cell>
          <cell r="F9" t="str">
            <v>CSI</v>
          </cell>
          <cell r="G9">
            <v>21485</v>
          </cell>
          <cell r="H9">
            <v>1.387384259259259E-2</v>
          </cell>
          <cell r="I9">
            <v>3</v>
          </cell>
          <cell r="J9">
            <v>13</v>
          </cell>
        </row>
        <row r="10">
          <cell r="B10">
            <v>463</v>
          </cell>
          <cell r="C10" t="str">
            <v>CASETTA</v>
          </cell>
          <cell r="D10" t="str">
            <v>RUGGERO</v>
          </cell>
          <cell r="E10" t="str">
            <v>Atletica Trichiana Asd</v>
          </cell>
          <cell r="F10" t="str">
            <v>CSI</v>
          </cell>
          <cell r="G10">
            <v>19866</v>
          </cell>
          <cell r="H10">
            <v>1.4957175925925928E-2</v>
          </cell>
          <cell r="I10">
            <v>2</v>
          </cell>
          <cell r="J10">
            <v>12</v>
          </cell>
        </row>
        <row r="11">
          <cell r="B11"/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/>
          <cell r="I11">
            <v>1</v>
          </cell>
          <cell r="J11">
            <v>11</v>
          </cell>
        </row>
        <row r="12">
          <cell r="B12"/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/>
          <cell r="I12">
            <v>1</v>
          </cell>
          <cell r="J12">
            <v>10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/>
          <cell r="I13">
            <v>1</v>
          </cell>
          <cell r="J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/>
          <cell r="I14">
            <v>1</v>
          </cell>
          <cell r="J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/>
          <cell r="I15">
            <v>1</v>
          </cell>
          <cell r="J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/>
          <cell r="I16">
            <v>1</v>
          </cell>
          <cell r="J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/>
          <cell r="I17">
            <v>1</v>
          </cell>
          <cell r="J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/>
          <cell r="I18">
            <v>1</v>
          </cell>
          <cell r="J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/>
          <cell r="I19">
            <v>1</v>
          </cell>
          <cell r="J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/>
          <cell r="I20">
            <v>1</v>
          </cell>
          <cell r="J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/>
          <cell r="I21">
            <v>1</v>
          </cell>
          <cell r="J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/>
          <cell r="I22">
            <v>1</v>
          </cell>
          <cell r="J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/>
          <cell r="I23">
            <v>1</v>
          </cell>
          <cell r="J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/>
          <cell r="I24">
            <v>1</v>
          </cell>
          <cell r="J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/>
          <cell r="I25">
            <v>1</v>
          </cell>
          <cell r="J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/>
          <cell r="I26">
            <v>1</v>
          </cell>
          <cell r="J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/>
          <cell r="I27">
            <v>1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</sheetData>
      <sheetData sheetId="26"/>
      <sheetData sheetId="27">
        <row r="3">
          <cell r="C3" t="str">
            <v>A.S. Pozzale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uF-2GARA"/>
      <sheetName val="CuM-2GARA"/>
      <sheetName val="EF-2GARA"/>
      <sheetName val="EM-2GARA"/>
      <sheetName val="RF-2GARA"/>
      <sheetName val="RM-2GARA"/>
      <sheetName val="CF-2GARA"/>
      <sheetName val="CM-2GARA"/>
      <sheetName val="AM-2GARA"/>
      <sheetName val="AF-2GARA"/>
      <sheetName val="JF-2GARA"/>
      <sheetName val="Foglio1"/>
      <sheetName val="ASSOLUTA FEMMINILE"/>
      <sheetName val="VAF-2GARA"/>
      <sheetName val="VBF-2GARA"/>
      <sheetName val="AAF-2GARA"/>
      <sheetName val="ABF-2GARA"/>
      <sheetName val="SF-2GARA"/>
      <sheetName val="JM-2GARA"/>
      <sheetName val="SM-2GARA"/>
      <sheetName val="AAM-2GARA"/>
      <sheetName val="Foglio3"/>
      <sheetName val="ASSOLUTI MASCHILE"/>
      <sheetName val="ABM-2GARA"/>
      <sheetName val="VAM-2GARA"/>
      <sheetName val="VBM-2GARA"/>
      <sheetName val="SOCIETA-2GARA"/>
      <sheetName val="Foglio2"/>
    </sheetNames>
    <sheetDataSet>
      <sheetData sheetId="0"/>
      <sheetData sheetId="1">
        <row r="4">
          <cell r="B4">
            <v>13</v>
          </cell>
        </row>
      </sheetData>
      <sheetData sheetId="2">
        <row r="4">
          <cell r="B4">
            <v>22</v>
          </cell>
        </row>
      </sheetData>
      <sheetData sheetId="3">
        <row r="4">
          <cell r="B4">
            <v>107</v>
          </cell>
        </row>
      </sheetData>
      <sheetData sheetId="4">
        <row r="4">
          <cell r="B4">
            <v>122</v>
          </cell>
        </row>
      </sheetData>
      <sheetData sheetId="5">
        <row r="4">
          <cell r="B4">
            <v>225</v>
          </cell>
        </row>
      </sheetData>
      <sheetData sheetId="6">
        <row r="4">
          <cell r="B4">
            <v>203</v>
          </cell>
        </row>
      </sheetData>
      <sheetData sheetId="7">
        <row r="4">
          <cell r="B4">
            <v>323</v>
          </cell>
        </row>
      </sheetData>
      <sheetData sheetId="8">
        <row r="4">
          <cell r="B4">
            <v>313</v>
          </cell>
        </row>
      </sheetData>
      <sheetData sheetId="9">
        <row r="4">
          <cell r="B4">
            <v>474</v>
          </cell>
          <cell r="C4" t="str">
            <v>EL AAMRANI</v>
          </cell>
          <cell r="D4" t="str">
            <v>AYMEN</v>
          </cell>
          <cell r="E4" t="str">
            <v>A.S.D. G.S. Astra</v>
          </cell>
          <cell r="F4" t="str">
            <v>CSI</v>
          </cell>
          <cell r="G4">
            <v>38556</v>
          </cell>
          <cell r="H4"/>
          <cell r="I4">
            <v>20</v>
          </cell>
          <cell r="J4">
            <v>20</v>
          </cell>
        </row>
        <row r="5">
          <cell r="B5">
            <v>406</v>
          </cell>
          <cell r="C5" t="str">
            <v>BOUDALIA</v>
          </cell>
          <cell r="D5" t="str">
            <v>HISHAM</v>
          </cell>
          <cell r="E5" t="str">
            <v>Atletica Trichiana Asd</v>
          </cell>
          <cell r="F5" t="str">
            <v>CSI</v>
          </cell>
          <cell r="G5">
            <v>38697</v>
          </cell>
          <cell r="H5"/>
          <cell r="I5">
            <v>18</v>
          </cell>
          <cell r="J5">
            <v>18</v>
          </cell>
        </row>
        <row r="6">
          <cell r="B6">
            <v>476</v>
          </cell>
          <cell r="C6" t="str">
            <v>ZANIN</v>
          </cell>
          <cell r="D6" t="str">
            <v>CRISTIANO</v>
          </cell>
          <cell r="E6" t="str">
            <v>G.S. Castionese</v>
          </cell>
          <cell r="F6" t="str">
            <v>CSI</v>
          </cell>
          <cell r="G6">
            <v>39034</v>
          </cell>
          <cell r="H6"/>
          <cell r="I6">
            <v>16</v>
          </cell>
          <cell r="J6">
            <v>16</v>
          </cell>
        </row>
        <row r="7">
          <cell r="B7">
            <v>403</v>
          </cell>
          <cell r="C7" t="str">
            <v>TOME`</v>
          </cell>
          <cell r="D7" t="str">
            <v>DANIEL</v>
          </cell>
          <cell r="E7" t="str">
            <v>A.S.D. G.S. Astra</v>
          </cell>
          <cell r="F7" t="str">
            <v>CSI</v>
          </cell>
          <cell r="G7">
            <v>38803</v>
          </cell>
          <cell r="H7"/>
          <cell r="I7">
            <v>15</v>
          </cell>
          <cell r="J7">
            <v>15</v>
          </cell>
        </row>
        <row r="8">
          <cell r="B8">
            <v>405</v>
          </cell>
          <cell r="C8" t="str">
            <v>POLESANA</v>
          </cell>
          <cell r="D8" t="str">
            <v>GIACOMO</v>
          </cell>
          <cell r="E8" t="str">
            <v>Pol. Santa Giustina</v>
          </cell>
          <cell r="F8" t="str">
            <v>CSI</v>
          </cell>
          <cell r="G8">
            <v>38623</v>
          </cell>
          <cell r="H8"/>
          <cell r="I8">
            <v>14</v>
          </cell>
          <cell r="J8">
            <v>14</v>
          </cell>
        </row>
        <row r="9">
          <cell r="B9">
            <v>475</v>
          </cell>
          <cell r="C9" t="str">
            <v>DE FANTI</v>
          </cell>
          <cell r="D9" t="str">
            <v>LORENZO</v>
          </cell>
          <cell r="E9" t="str">
            <v>G.S. Castionese</v>
          </cell>
          <cell r="F9" t="str">
            <v>CSI</v>
          </cell>
          <cell r="G9">
            <v>38843</v>
          </cell>
          <cell r="H9"/>
          <cell r="I9">
            <v>13</v>
          </cell>
          <cell r="J9">
            <v>13</v>
          </cell>
        </row>
        <row r="10">
          <cell r="B10">
            <v>415</v>
          </cell>
          <cell r="C10" t="str">
            <v>FANTINEL</v>
          </cell>
          <cell r="D10" t="str">
            <v>DAVIDE</v>
          </cell>
          <cell r="E10" t="str">
            <v>Atletica Lamon A.S.D.</v>
          </cell>
          <cell r="F10" t="str">
            <v>CSI</v>
          </cell>
          <cell r="G10">
            <v>38679</v>
          </cell>
          <cell r="H10"/>
          <cell r="I10">
            <v>12</v>
          </cell>
          <cell r="J10">
            <v>12</v>
          </cell>
        </row>
        <row r="11">
          <cell r="B11">
            <v>478</v>
          </cell>
          <cell r="C11" t="str">
            <v>DEL FAVERO</v>
          </cell>
          <cell r="D11" t="str">
            <v>STEFANO</v>
          </cell>
          <cell r="E11" t="str">
            <v>A.S. Vodo</v>
          </cell>
          <cell r="F11" t="str">
            <v>CSI</v>
          </cell>
          <cell r="G11">
            <v>38960</v>
          </cell>
          <cell r="H11"/>
          <cell r="I11">
            <v>11</v>
          </cell>
          <cell r="J11">
            <v>11</v>
          </cell>
        </row>
        <row r="12">
          <cell r="B12">
            <v>411</v>
          </cell>
          <cell r="C12" t="str">
            <v>DE MARCO</v>
          </cell>
          <cell r="D12" t="str">
            <v>MASSIMO</v>
          </cell>
          <cell r="E12" t="str">
            <v>G.S. Castionese</v>
          </cell>
          <cell r="F12" t="str">
            <v>CSI</v>
          </cell>
          <cell r="G12">
            <v>39004</v>
          </cell>
          <cell r="H12"/>
          <cell r="I12">
            <v>10</v>
          </cell>
          <cell r="J12">
            <v>10</v>
          </cell>
        </row>
        <row r="13">
          <cell r="B13">
            <v>414</v>
          </cell>
          <cell r="C13" t="str">
            <v>MAZZOCCO</v>
          </cell>
          <cell r="D13" t="str">
            <v>SIMONE</v>
          </cell>
          <cell r="E13" t="str">
            <v>A.S.D. G.S. Astra</v>
          </cell>
          <cell r="F13" t="str">
            <v>CSI</v>
          </cell>
          <cell r="G13">
            <v>38968</v>
          </cell>
          <cell r="H13"/>
          <cell r="I13">
            <v>9</v>
          </cell>
          <cell r="J13">
            <v>9</v>
          </cell>
        </row>
        <row r="14">
          <cell r="B14">
            <v>400</v>
          </cell>
          <cell r="C14" t="str">
            <v>BOGNO</v>
          </cell>
          <cell r="D14" t="str">
            <v>BIAGIO</v>
          </cell>
          <cell r="E14" t="str">
            <v>A.S.D. G.S. Astra</v>
          </cell>
          <cell r="F14" t="str">
            <v>CSI</v>
          </cell>
          <cell r="G14">
            <v>38932</v>
          </cell>
          <cell r="H14"/>
          <cell r="I14">
            <v>8</v>
          </cell>
          <cell r="J14">
            <v>8</v>
          </cell>
        </row>
        <row r="15">
          <cell r="B15">
            <v>407</v>
          </cell>
          <cell r="C15" t="str">
            <v>CASANOVA ROSOLO</v>
          </cell>
          <cell r="D15" t="str">
            <v>ERIC</v>
          </cell>
          <cell r="E15" t="str">
            <v>A.S. Vodo</v>
          </cell>
          <cell r="F15" t="str">
            <v>CSI</v>
          </cell>
          <cell r="G15">
            <v>38778</v>
          </cell>
          <cell r="H15"/>
          <cell r="I15">
            <v>7</v>
          </cell>
          <cell r="J15">
            <v>7</v>
          </cell>
        </row>
        <row r="16">
          <cell r="B16">
            <v>402</v>
          </cell>
          <cell r="C16" t="str">
            <v>SPECIA</v>
          </cell>
          <cell r="D16" t="str">
            <v>OSCAR</v>
          </cell>
          <cell r="E16" t="str">
            <v>A.S.D. G.S. Astra</v>
          </cell>
          <cell r="F16" t="str">
            <v>CSI</v>
          </cell>
          <cell r="G16">
            <v>38879</v>
          </cell>
          <cell r="H16"/>
          <cell r="I16">
            <v>6</v>
          </cell>
          <cell r="J16">
            <v>6</v>
          </cell>
        </row>
        <row r="17">
          <cell r="B17">
            <v>410</v>
          </cell>
          <cell r="C17" t="str">
            <v>DE COL</v>
          </cell>
          <cell r="D17" t="str">
            <v>LUCA</v>
          </cell>
          <cell r="E17" t="str">
            <v>G.S. Castionese</v>
          </cell>
          <cell r="F17" t="str">
            <v>CSI</v>
          </cell>
          <cell r="G17">
            <v>38439</v>
          </cell>
          <cell r="H17"/>
          <cell r="I17">
            <v>5</v>
          </cell>
          <cell r="J17">
            <v>5</v>
          </cell>
        </row>
        <row r="18">
          <cell r="B18">
            <v>404</v>
          </cell>
          <cell r="C18" t="str">
            <v>BUOGO</v>
          </cell>
          <cell r="D18" t="str">
            <v>MATTEO</v>
          </cell>
          <cell r="E18" t="str">
            <v>Pol. Santa Giustina</v>
          </cell>
          <cell r="F18" t="str">
            <v>CSI</v>
          </cell>
          <cell r="G18">
            <v>39010</v>
          </cell>
          <cell r="H18"/>
          <cell r="I18">
            <v>4</v>
          </cell>
          <cell r="J18">
            <v>4</v>
          </cell>
        </row>
        <row r="19">
          <cell r="B19">
            <v>477</v>
          </cell>
          <cell r="C19" t="str">
            <v>RITI</v>
          </cell>
          <cell r="D19" t="str">
            <v>EDUARD DENIS</v>
          </cell>
          <cell r="E19" t="str">
            <v>Pol. Santa Giustina</v>
          </cell>
          <cell r="F19" t="str">
            <v>CSI</v>
          </cell>
          <cell r="G19">
            <v>38799</v>
          </cell>
          <cell r="H19"/>
          <cell r="I19">
            <v>3</v>
          </cell>
          <cell r="J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/>
          <cell r="I20">
            <v>2</v>
          </cell>
          <cell r="J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/>
          <cell r="I21">
            <v>1</v>
          </cell>
          <cell r="J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/>
          <cell r="I22">
            <v>1</v>
          </cell>
          <cell r="J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/>
          <cell r="I23">
            <v>1</v>
          </cell>
          <cell r="J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/>
          <cell r="I24">
            <v>1</v>
          </cell>
          <cell r="J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/>
          <cell r="I25">
            <v>1</v>
          </cell>
          <cell r="J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/>
          <cell r="I26">
            <v>1</v>
          </cell>
          <cell r="J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/>
          <cell r="I27">
            <v>1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</row>
      </sheetData>
      <sheetData sheetId="10">
        <row r="4">
          <cell r="B4">
            <v>471</v>
          </cell>
        </row>
      </sheetData>
      <sheetData sheetId="11">
        <row r="4">
          <cell r="B4">
            <v>408</v>
          </cell>
        </row>
      </sheetData>
      <sheetData sheetId="12"/>
      <sheetData sheetId="13"/>
      <sheetData sheetId="14">
        <row r="4">
          <cell r="B4">
            <v>457</v>
          </cell>
        </row>
      </sheetData>
      <sheetData sheetId="15">
        <row r="4">
          <cell r="B4">
            <v>462</v>
          </cell>
        </row>
      </sheetData>
      <sheetData sheetId="16">
        <row r="4">
          <cell r="B4">
            <v>430</v>
          </cell>
        </row>
      </sheetData>
      <sheetData sheetId="17">
        <row r="4">
          <cell r="B4">
            <v>455</v>
          </cell>
        </row>
      </sheetData>
      <sheetData sheetId="18">
        <row r="4">
          <cell r="B4">
            <v>415</v>
          </cell>
        </row>
      </sheetData>
      <sheetData sheetId="19">
        <row r="4">
          <cell r="B4">
            <v>558</v>
          </cell>
          <cell r="C4" t="str">
            <v>VOTTA</v>
          </cell>
          <cell r="D4" t="str">
            <v>FILIPPO</v>
          </cell>
          <cell r="E4" t="str">
            <v>Atletica Zoldo A.S.D.</v>
          </cell>
          <cell r="F4" t="str">
            <v>CSI</v>
          </cell>
          <cell r="G4">
            <v>37680</v>
          </cell>
          <cell r="H4"/>
          <cell r="I4">
            <v>10</v>
          </cell>
          <cell r="J4">
            <v>20</v>
          </cell>
        </row>
        <row r="5">
          <cell r="B5">
            <v>612</v>
          </cell>
          <cell r="C5" t="str">
            <v>MASET</v>
          </cell>
          <cell r="D5" t="str">
            <v>NICOLO`</v>
          </cell>
          <cell r="E5" t="str">
            <v>U.S. Virtus Nemeggio</v>
          </cell>
          <cell r="F5" t="str">
            <v>CSI</v>
          </cell>
          <cell r="G5">
            <v>37849</v>
          </cell>
          <cell r="H5"/>
          <cell r="I5">
            <v>8</v>
          </cell>
          <cell r="J5">
            <v>18</v>
          </cell>
        </row>
        <row r="6">
          <cell r="B6">
            <v>555</v>
          </cell>
          <cell r="C6" t="str">
            <v>MORETTI</v>
          </cell>
          <cell r="D6" t="str">
            <v>GIACOMO MARIA</v>
          </cell>
          <cell r="E6" t="str">
            <v>G. S. la Piave 2000</v>
          </cell>
          <cell r="F6" t="str">
            <v>CSI</v>
          </cell>
          <cell r="G6">
            <v>38182</v>
          </cell>
          <cell r="H6"/>
          <cell r="I6">
            <v>6</v>
          </cell>
          <cell r="J6">
            <v>16</v>
          </cell>
        </row>
        <row r="7">
          <cell r="B7">
            <v>554</v>
          </cell>
          <cell r="C7" t="str">
            <v>BRUSATI</v>
          </cell>
          <cell r="D7" t="str">
            <v>ALEX</v>
          </cell>
          <cell r="E7" t="str">
            <v>Pol. Santa Giustina</v>
          </cell>
          <cell r="F7" t="str">
            <v>CSI</v>
          </cell>
          <cell r="G7">
            <v>38106</v>
          </cell>
          <cell r="H7"/>
          <cell r="I7">
            <v>5</v>
          </cell>
          <cell r="J7">
            <v>15</v>
          </cell>
        </row>
        <row r="8">
          <cell r="B8">
            <v>611</v>
          </cell>
          <cell r="C8" t="str">
            <v>SIGNOR</v>
          </cell>
          <cell r="D8" t="str">
            <v>LEONARDO</v>
          </cell>
          <cell r="E8" t="str">
            <v>A.S.D. G.S. Astra</v>
          </cell>
          <cell r="F8" t="str">
            <v>CSI</v>
          </cell>
          <cell r="G8">
            <v>37736</v>
          </cell>
          <cell r="H8"/>
          <cell r="I8">
            <v>4</v>
          </cell>
          <cell r="J8">
            <v>14</v>
          </cell>
        </row>
        <row r="9">
          <cell r="B9"/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/>
          <cell r="I9">
            <v>3</v>
          </cell>
          <cell r="J9">
            <v>13</v>
          </cell>
        </row>
        <row r="10">
          <cell r="B10"/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/>
          <cell r="I10">
            <v>2</v>
          </cell>
          <cell r="J10">
            <v>12</v>
          </cell>
        </row>
        <row r="11">
          <cell r="B11"/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/>
          <cell r="I11">
            <v>1</v>
          </cell>
          <cell r="J11">
            <v>11</v>
          </cell>
        </row>
        <row r="12">
          <cell r="B12"/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/>
          <cell r="I12">
            <v>1</v>
          </cell>
          <cell r="J12">
            <v>10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/>
          <cell r="I13">
            <v>1</v>
          </cell>
          <cell r="J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/>
          <cell r="I14">
            <v>1</v>
          </cell>
          <cell r="J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/>
          <cell r="I15">
            <v>1</v>
          </cell>
          <cell r="J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/>
          <cell r="I16">
            <v>1</v>
          </cell>
          <cell r="J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/>
          <cell r="I17">
            <v>1</v>
          </cell>
          <cell r="J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/>
          <cell r="I18">
            <v>1</v>
          </cell>
          <cell r="J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/>
          <cell r="I19">
            <v>1</v>
          </cell>
          <cell r="J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/>
          <cell r="I20">
            <v>1</v>
          </cell>
          <cell r="J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/>
          <cell r="I21">
            <v>1</v>
          </cell>
          <cell r="J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/>
          <cell r="I22">
            <v>1</v>
          </cell>
          <cell r="J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/>
          <cell r="I23">
            <v>1</v>
          </cell>
          <cell r="J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/>
          <cell r="I24">
            <v>1</v>
          </cell>
          <cell r="J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/>
          <cell r="I25">
            <v>1</v>
          </cell>
          <cell r="J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/>
          <cell r="I26">
            <v>1</v>
          </cell>
          <cell r="J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/>
          <cell r="I27">
            <v>1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</row>
      </sheetData>
      <sheetData sheetId="20">
        <row r="4">
          <cell r="B4">
            <v>621</v>
          </cell>
          <cell r="C4" t="str">
            <v>COSTA</v>
          </cell>
          <cell r="D4" t="str">
            <v>ISACCO</v>
          </cell>
          <cell r="E4" t="str">
            <v>Atletica Zoldo A.S.D.</v>
          </cell>
          <cell r="F4" t="str">
            <v>CSI</v>
          </cell>
          <cell r="G4">
            <v>36383</v>
          </cell>
          <cell r="H4"/>
          <cell r="I4">
            <v>30</v>
          </cell>
          <cell r="J4">
            <v>20</v>
          </cell>
        </row>
        <row r="5">
          <cell r="B5">
            <v>566</v>
          </cell>
          <cell r="C5" t="str">
            <v>DA RIN DE MONEGO</v>
          </cell>
          <cell r="D5" t="str">
            <v>LORENZO</v>
          </cell>
          <cell r="E5" t="str">
            <v>Atletica Lamon A.S.D.</v>
          </cell>
          <cell r="F5" t="str">
            <v>CSI</v>
          </cell>
          <cell r="G5">
            <v>36842</v>
          </cell>
          <cell r="H5"/>
          <cell r="I5">
            <v>28</v>
          </cell>
          <cell r="J5">
            <v>18</v>
          </cell>
        </row>
        <row r="6">
          <cell r="B6">
            <v>627</v>
          </cell>
          <cell r="C6" t="str">
            <v>POLESANA</v>
          </cell>
          <cell r="D6" t="str">
            <v>FEDERICO</v>
          </cell>
          <cell r="E6" t="str">
            <v>U.S. Virtus Nemeggio</v>
          </cell>
          <cell r="F6" t="str">
            <v>CSI</v>
          </cell>
          <cell r="G6">
            <v>34352</v>
          </cell>
          <cell r="H6"/>
          <cell r="I6">
            <v>26</v>
          </cell>
          <cell r="J6">
            <v>16</v>
          </cell>
        </row>
        <row r="7">
          <cell r="B7">
            <v>576</v>
          </cell>
          <cell r="C7" t="str">
            <v>SCOPEL</v>
          </cell>
          <cell r="D7" t="str">
            <v>MATTIA</v>
          </cell>
          <cell r="E7" t="str">
            <v>Atletica Lamon A.S.D.</v>
          </cell>
          <cell r="F7" t="str">
            <v>CSI</v>
          </cell>
          <cell r="G7">
            <v>36641</v>
          </cell>
          <cell r="H7"/>
          <cell r="I7">
            <v>24</v>
          </cell>
          <cell r="J7">
            <v>15</v>
          </cell>
        </row>
        <row r="8">
          <cell r="B8">
            <v>625</v>
          </cell>
          <cell r="C8" t="str">
            <v>BONAN</v>
          </cell>
          <cell r="D8" t="str">
            <v>MARCO</v>
          </cell>
          <cell r="E8" t="str">
            <v>U.S. Virtus Nemeggio</v>
          </cell>
          <cell r="F8" t="str">
            <v>CSI</v>
          </cell>
          <cell r="G8">
            <v>36553</v>
          </cell>
          <cell r="H8"/>
          <cell r="I8">
            <v>22</v>
          </cell>
          <cell r="J8">
            <v>14</v>
          </cell>
        </row>
        <row r="9">
          <cell r="B9">
            <v>620</v>
          </cell>
          <cell r="C9" t="str">
            <v>DE BARBA</v>
          </cell>
          <cell r="D9" t="str">
            <v>MATTIA</v>
          </cell>
          <cell r="E9" t="str">
            <v>Atletica Lamon A.S.D.</v>
          </cell>
          <cell r="F9" t="str">
            <v>CSI</v>
          </cell>
          <cell r="G9">
            <v>37329</v>
          </cell>
          <cell r="H9"/>
          <cell r="I9">
            <v>20</v>
          </cell>
          <cell r="J9">
            <v>13</v>
          </cell>
        </row>
        <row r="10">
          <cell r="B10">
            <v>626</v>
          </cell>
          <cell r="C10" t="str">
            <v>DALLA PALMA</v>
          </cell>
          <cell r="D10" t="str">
            <v>DAVIDE</v>
          </cell>
          <cell r="E10" t="str">
            <v>U.S. Virtus Nemeggio</v>
          </cell>
          <cell r="F10" t="str">
            <v>CSI</v>
          </cell>
          <cell r="G10">
            <v>33109</v>
          </cell>
          <cell r="H10"/>
          <cell r="I10">
            <v>19</v>
          </cell>
          <cell r="J10">
            <v>12</v>
          </cell>
        </row>
        <row r="11">
          <cell r="B11">
            <v>578</v>
          </cell>
          <cell r="C11" t="str">
            <v>TEZA</v>
          </cell>
          <cell r="D11" t="str">
            <v>RAFFAELE</v>
          </cell>
          <cell r="E11" t="str">
            <v>Atletica Zoldo A.S.D.</v>
          </cell>
          <cell r="F11" t="str">
            <v>CSI</v>
          </cell>
          <cell r="G11">
            <v>36918</v>
          </cell>
          <cell r="H11"/>
          <cell r="I11">
            <v>18</v>
          </cell>
          <cell r="J11">
            <v>11</v>
          </cell>
        </row>
        <row r="12">
          <cell r="B12">
            <v>619</v>
          </cell>
          <cell r="C12" t="str">
            <v>CAPPELLETTO</v>
          </cell>
          <cell r="D12" t="str">
            <v>PABLO LUIS</v>
          </cell>
          <cell r="E12" t="str">
            <v>Atletica Lamon A.S.D.</v>
          </cell>
          <cell r="F12" t="str">
            <v>CSI</v>
          </cell>
          <cell r="G12">
            <v>37448</v>
          </cell>
          <cell r="H12"/>
          <cell r="I12">
            <v>17</v>
          </cell>
          <cell r="J12">
            <v>10</v>
          </cell>
        </row>
        <row r="13">
          <cell r="B13">
            <v>624</v>
          </cell>
          <cell r="C13" t="str">
            <v>POLESANA</v>
          </cell>
          <cell r="D13" t="str">
            <v>FILIPPO</v>
          </cell>
          <cell r="E13" t="str">
            <v>Pol. Santa Giustina</v>
          </cell>
          <cell r="F13" t="str">
            <v>CSI</v>
          </cell>
          <cell r="G13">
            <v>36668</v>
          </cell>
          <cell r="H13"/>
          <cell r="I13">
            <v>16</v>
          </cell>
          <cell r="J13">
            <v>9</v>
          </cell>
        </row>
        <row r="14">
          <cell r="B14">
            <v>563</v>
          </cell>
          <cell r="C14" t="str">
            <v>COLDEBELLA</v>
          </cell>
          <cell r="D14" t="str">
            <v>LUCA</v>
          </cell>
          <cell r="E14" t="str">
            <v>Atletica Lamon A.S.D.</v>
          </cell>
          <cell r="F14" t="str">
            <v>CSI</v>
          </cell>
          <cell r="G14">
            <v>37284</v>
          </cell>
          <cell r="H14"/>
          <cell r="I14">
            <v>15</v>
          </cell>
          <cell r="J14">
            <v>8</v>
          </cell>
        </row>
        <row r="15">
          <cell r="B15">
            <v>623</v>
          </cell>
          <cell r="C15" t="str">
            <v>VERGERIO</v>
          </cell>
          <cell r="D15" t="str">
            <v>CHRISTIAN</v>
          </cell>
          <cell r="E15" t="str">
            <v>G. S. la Piave 2000</v>
          </cell>
          <cell r="F15" t="str">
            <v>CSI</v>
          </cell>
          <cell r="G15">
            <v>37037</v>
          </cell>
          <cell r="H15"/>
          <cell r="I15">
            <v>14</v>
          </cell>
          <cell r="J15">
            <v>7</v>
          </cell>
        </row>
        <row r="16">
          <cell r="B16">
            <v>616</v>
          </cell>
          <cell r="C16" t="str">
            <v>DE BORTOLI</v>
          </cell>
          <cell r="D16" t="str">
            <v>FRANCESCO</v>
          </cell>
          <cell r="E16" t="str">
            <v>A.S.D. G.S. Astra</v>
          </cell>
          <cell r="F16" t="str">
            <v>CSI</v>
          </cell>
          <cell r="G16">
            <v>36582</v>
          </cell>
          <cell r="H16"/>
          <cell r="I16">
            <v>13</v>
          </cell>
          <cell r="J16">
            <v>6</v>
          </cell>
        </row>
        <row r="17">
          <cell r="B17">
            <v>574</v>
          </cell>
          <cell r="C17" t="str">
            <v>POLONI</v>
          </cell>
          <cell r="D17" t="str">
            <v>EDOARDO</v>
          </cell>
          <cell r="E17" t="str">
            <v>A.S.D. G.S. Astra</v>
          </cell>
          <cell r="F17" t="str">
            <v>CSI</v>
          </cell>
          <cell r="G17">
            <v>36357</v>
          </cell>
          <cell r="H17"/>
          <cell r="I17">
            <v>12</v>
          </cell>
          <cell r="J17">
            <v>5</v>
          </cell>
        </row>
        <row r="18">
          <cell r="B18">
            <v>575</v>
          </cell>
          <cell r="C18" t="str">
            <v>POMPANIN</v>
          </cell>
          <cell r="D18" t="str">
            <v>ALBERTO</v>
          </cell>
          <cell r="E18" t="str">
            <v>Atletica Cortina</v>
          </cell>
          <cell r="F18" t="str">
            <v>CSI</v>
          </cell>
          <cell r="G18">
            <v>36837</v>
          </cell>
          <cell r="H18"/>
          <cell r="I18">
            <v>11</v>
          </cell>
          <cell r="J18">
            <v>4</v>
          </cell>
        </row>
        <row r="19">
          <cell r="B19">
            <v>617</v>
          </cell>
          <cell r="C19" t="str">
            <v>ROSSI</v>
          </cell>
          <cell r="D19" t="str">
            <v>MIRCO</v>
          </cell>
          <cell r="E19" t="str">
            <v>A.S.D. U. S. Cesio</v>
          </cell>
          <cell r="F19" t="str">
            <v>CSI</v>
          </cell>
          <cell r="G19">
            <v>35938</v>
          </cell>
          <cell r="H19"/>
          <cell r="I19">
            <v>10</v>
          </cell>
          <cell r="J19">
            <v>3</v>
          </cell>
        </row>
        <row r="20">
          <cell r="B20">
            <v>615</v>
          </cell>
          <cell r="C20" t="str">
            <v>BOTTESELLE</v>
          </cell>
          <cell r="D20" t="str">
            <v>MARCO</v>
          </cell>
          <cell r="E20" t="str">
            <v>A.S.D. G.S. Astra</v>
          </cell>
          <cell r="F20" t="str">
            <v>CSI</v>
          </cell>
          <cell r="G20">
            <v>35604</v>
          </cell>
          <cell r="H20"/>
          <cell r="I20">
            <v>9</v>
          </cell>
          <cell r="J20">
            <v>2</v>
          </cell>
        </row>
        <row r="21">
          <cell r="B21">
            <v>572</v>
          </cell>
          <cell r="C21" t="str">
            <v>MARCHESANI</v>
          </cell>
          <cell r="D21" t="str">
            <v>ALBERTO</v>
          </cell>
          <cell r="E21" t="str">
            <v>G. S. la Piave 2000</v>
          </cell>
          <cell r="F21" t="str">
            <v>CSI</v>
          </cell>
          <cell r="G21">
            <v>34054</v>
          </cell>
          <cell r="H21"/>
          <cell r="I21">
            <v>8</v>
          </cell>
          <cell r="J21">
            <v>1</v>
          </cell>
        </row>
        <row r="22">
          <cell r="B22">
            <v>571</v>
          </cell>
          <cell r="C22" t="str">
            <v>MALACARNE</v>
          </cell>
          <cell r="D22" t="str">
            <v>MATTEO</v>
          </cell>
          <cell r="E22" t="str">
            <v>Atletica Lamon A.S.D.</v>
          </cell>
          <cell r="F22" t="str">
            <v>CSI</v>
          </cell>
          <cell r="G22">
            <v>35018</v>
          </cell>
          <cell r="H22"/>
          <cell r="I22">
            <v>7</v>
          </cell>
          <cell r="J22">
            <v>1</v>
          </cell>
        </row>
        <row r="23">
          <cell r="B23">
            <v>565</v>
          </cell>
          <cell r="C23" t="str">
            <v>CORSO</v>
          </cell>
          <cell r="D23" t="str">
            <v>LORENZO</v>
          </cell>
          <cell r="E23" t="str">
            <v>Atletica Lamon A.S.D.</v>
          </cell>
          <cell r="F23" t="str">
            <v>CSI</v>
          </cell>
          <cell r="G23">
            <v>36350</v>
          </cell>
          <cell r="H23"/>
          <cell r="I23">
            <v>6</v>
          </cell>
          <cell r="J23">
            <v>1</v>
          </cell>
        </row>
        <row r="24">
          <cell r="B24">
            <v>618</v>
          </cell>
          <cell r="C24" t="str">
            <v>COSTA</v>
          </cell>
          <cell r="D24" t="str">
            <v>MATTEO</v>
          </cell>
          <cell r="E24" t="str">
            <v>Atletica Agordina</v>
          </cell>
          <cell r="F24" t="str">
            <v>CSI</v>
          </cell>
          <cell r="G24">
            <v>34783</v>
          </cell>
          <cell r="H24"/>
          <cell r="I24">
            <v>5</v>
          </cell>
          <cell r="J24">
            <v>1</v>
          </cell>
        </row>
        <row r="25">
          <cell r="B25">
            <v>573</v>
          </cell>
          <cell r="C25" t="str">
            <v>MENEL</v>
          </cell>
          <cell r="D25" t="str">
            <v>DANIELE</v>
          </cell>
          <cell r="E25" t="str">
            <v>G. S. la Piave 2000</v>
          </cell>
          <cell r="F25" t="str">
            <v>CSI</v>
          </cell>
          <cell r="G25">
            <v>33683</v>
          </cell>
          <cell r="H25"/>
          <cell r="I25">
            <v>4</v>
          </cell>
          <cell r="J25">
            <v>1</v>
          </cell>
        </row>
        <row r="26">
          <cell r="B26">
            <v>569</v>
          </cell>
          <cell r="C26" t="str">
            <v>LIVAN</v>
          </cell>
          <cell r="D26" t="str">
            <v>TIZIANO</v>
          </cell>
          <cell r="E26" t="str">
            <v>Atletica Zoldo A.S.D.</v>
          </cell>
          <cell r="F26" t="str">
            <v>CSI</v>
          </cell>
          <cell r="G26">
            <v>36878</v>
          </cell>
          <cell r="H26"/>
          <cell r="I26">
            <v>3</v>
          </cell>
          <cell r="J26">
            <v>1</v>
          </cell>
        </row>
        <row r="27">
          <cell r="B27">
            <v>622</v>
          </cell>
          <cell r="C27" t="str">
            <v>SACCHET</v>
          </cell>
          <cell r="D27" t="str">
            <v>ALESSANDRO</v>
          </cell>
          <cell r="E27" t="str">
            <v>G.S. Castionese</v>
          </cell>
          <cell r="F27" t="str">
            <v>CSI</v>
          </cell>
          <cell r="G27">
            <v>37448</v>
          </cell>
          <cell r="H27"/>
          <cell r="I27">
            <v>2</v>
          </cell>
          <cell r="J27">
            <v>1</v>
          </cell>
        </row>
        <row r="28">
          <cell r="B28">
            <v>564</v>
          </cell>
          <cell r="C28" t="str">
            <v>CORSO</v>
          </cell>
          <cell r="D28" t="str">
            <v>ANDREA</v>
          </cell>
          <cell r="E28" t="str">
            <v>U.S. Virtus Nemeggio</v>
          </cell>
          <cell r="F28" t="str">
            <v>CSI</v>
          </cell>
          <cell r="G28">
            <v>33216</v>
          </cell>
          <cell r="H28"/>
          <cell r="I28">
            <v>1</v>
          </cell>
          <cell r="J28">
            <v>1</v>
          </cell>
        </row>
        <row r="29">
          <cell r="B29">
            <v>610</v>
          </cell>
          <cell r="C29" t="str">
            <v>ZANNIN</v>
          </cell>
          <cell r="D29" t="str">
            <v>DENIS</v>
          </cell>
          <cell r="E29" t="str">
            <v>U.S. Virtus Nemeggio</v>
          </cell>
          <cell r="F29" t="str">
            <v>CSI</v>
          </cell>
          <cell r="G29">
            <v>28937</v>
          </cell>
          <cell r="H29"/>
          <cell r="I29">
            <v>1</v>
          </cell>
          <cell r="J29">
            <v>1</v>
          </cell>
        </row>
        <row r="30">
          <cell r="B30">
            <v>562</v>
          </cell>
          <cell r="C30" t="str">
            <v>CANDEAGO</v>
          </cell>
          <cell r="D30" t="str">
            <v>PATRICK</v>
          </cell>
          <cell r="E30" t="str">
            <v>G.S. Castionese</v>
          </cell>
          <cell r="F30" t="str">
            <v>CSI</v>
          </cell>
          <cell r="G30">
            <v>32505</v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/>
          <cell r="J33"/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/>
          <cell r="J34"/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/>
          <cell r="J35"/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/>
          <cell r="J36"/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/>
          <cell r="J37"/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/>
          <cell r="J38"/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/>
          <cell r="J39"/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/>
          <cell r="J40"/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/>
          <cell r="J104"/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</row>
      </sheetData>
      <sheetData sheetId="21">
        <row r="4">
          <cell r="B4">
            <v>606</v>
          </cell>
          <cell r="C4" t="str">
            <v>DEL LONGO</v>
          </cell>
          <cell r="D4" t="str">
            <v>GABRIELE</v>
          </cell>
          <cell r="E4" t="str">
            <v>G. M. Calalzo Atl Cadore</v>
          </cell>
          <cell r="F4" t="str">
            <v>CSI</v>
          </cell>
          <cell r="G4">
            <v>32098</v>
          </cell>
          <cell r="H4"/>
          <cell r="I4">
            <v>20</v>
          </cell>
          <cell r="J4">
            <v>20</v>
          </cell>
        </row>
        <row r="5">
          <cell r="B5">
            <v>604</v>
          </cell>
          <cell r="C5" t="str">
            <v>VIEL</v>
          </cell>
          <cell r="D5" t="str">
            <v>DIEGO</v>
          </cell>
          <cell r="E5" t="str">
            <v>G.S. Castionese</v>
          </cell>
          <cell r="F5" t="str">
            <v>CSI</v>
          </cell>
          <cell r="G5">
            <v>30344</v>
          </cell>
          <cell r="H5"/>
          <cell r="I5">
            <v>18</v>
          </cell>
          <cell r="J5">
            <v>18</v>
          </cell>
        </row>
        <row r="6">
          <cell r="B6">
            <v>580</v>
          </cell>
          <cell r="C6" t="str">
            <v>BARATTIN</v>
          </cell>
          <cell r="D6" t="str">
            <v>GIANPIETRO</v>
          </cell>
          <cell r="E6" t="str">
            <v>G.S. Castionese</v>
          </cell>
          <cell r="F6" t="str">
            <v>CSI</v>
          </cell>
          <cell r="G6">
            <v>28676</v>
          </cell>
          <cell r="H6"/>
          <cell r="I6">
            <v>16</v>
          </cell>
          <cell r="J6">
            <v>16</v>
          </cell>
        </row>
        <row r="7">
          <cell r="B7">
            <v>608</v>
          </cell>
          <cell r="C7" t="str">
            <v>MINELLA</v>
          </cell>
          <cell r="D7" t="str">
            <v>LORIS</v>
          </cell>
          <cell r="E7" t="str">
            <v>U.S. Virtus Nemeggio</v>
          </cell>
          <cell r="F7" t="str">
            <v>CSI</v>
          </cell>
          <cell r="G7">
            <v>31775</v>
          </cell>
          <cell r="H7"/>
          <cell r="I7">
            <v>15</v>
          </cell>
          <cell r="J7">
            <v>15</v>
          </cell>
        </row>
        <row r="8">
          <cell r="B8">
            <v>596</v>
          </cell>
          <cell r="C8" t="str">
            <v>SACCHET</v>
          </cell>
          <cell r="D8" t="str">
            <v>LUCIO</v>
          </cell>
          <cell r="E8" t="str">
            <v>U.S. Virtus Nemeggio</v>
          </cell>
          <cell r="F8" t="str">
            <v>CSI</v>
          </cell>
          <cell r="G8">
            <v>29819</v>
          </cell>
          <cell r="H8"/>
          <cell r="I8">
            <v>14</v>
          </cell>
          <cell r="J8">
            <v>14</v>
          </cell>
        </row>
        <row r="9">
          <cell r="B9">
            <v>586</v>
          </cell>
          <cell r="C9" t="str">
            <v>COSTA</v>
          </cell>
          <cell r="D9" t="str">
            <v>VALENTINO</v>
          </cell>
          <cell r="E9" t="str">
            <v>Atletica Agordina</v>
          </cell>
          <cell r="F9" t="str">
            <v>CSI</v>
          </cell>
          <cell r="G9">
            <v>32011</v>
          </cell>
          <cell r="H9"/>
          <cell r="I9">
            <v>13</v>
          </cell>
          <cell r="J9">
            <v>13</v>
          </cell>
        </row>
        <row r="10">
          <cell r="B10">
            <v>600</v>
          </cell>
          <cell r="C10" t="str">
            <v>ANDREATTA</v>
          </cell>
          <cell r="D10" t="str">
            <v>CRISTIAN</v>
          </cell>
          <cell r="E10" t="str">
            <v>A.S.D. G.S. Astra</v>
          </cell>
          <cell r="F10" t="str">
            <v>CSI</v>
          </cell>
          <cell r="G10">
            <v>29097</v>
          </cell>
          <cell r="H10"/>
          <cell r="I10">
            <v>12</v>
          </cell>
          <cell r="J10">
            <v>12</v>
          </cell>
        </row>
        <row r="11">
          <cell r="B11">
            <v>609</v>
          </cell>
          <cell r="C11" t="str">
            <v>RONI</v>
          </cell>
          <cell r="D11" t="str">
            <v>FABIO</v>
          </cell>
          <cell r="E11" t="str">
            <v>U.S. Virtus Nemeggio</v>
          </cell>
          <cell r="F11" t="str">
            <v>CSI</v>
          </cell>
          <cell r="G11">
            <v>30399</v>
          </cell>
          <cell r="H11"/>
          <cell r="I11">
            <v>11</v>
          </cell>
          <cell r="J11">
            <v>11</v>
          </cell>
        </row>
        <row r="12">
          <cell r="B12">
            <v>602</v>
          </cell>
          <cell r="C12" t="str">
            <v>DAL FARRA</v>
          </cell>
          <cell r="D12" t="str">
            <v>ENRICO</v>
          </cell>
          <cell r="E12" t="str">
            <v>G.S. Castionese</v>
          </cell>
          <cell r="F12" t="str">
            <v>CSI</v>
          </cell>
          <cell r="G12">
            <v>30875</v>
          </cell>
          <cell r="H12"/>
          <cell r="I12">
            <v>10</v>
          </cell>
          <cell r="J12">
            <v>10</v>
          </cell>
        </row>
        <row r="13">
          <cell r="B13">
            <v>584</v>
          </cell>
          <cell r="C13" t="str">
            <v>COLUSSI</v>
          </cell>
          <cell r="D13" t="str">
            <v>RIKI</v>
          </cell>
          <cell r="E13" t="str">
            <v>U.S. Virtus Nemeggio</v>
          </cell>
          <cell r="F13" t="str">
            <v>CSI</v>
          </cell>
          <cell r="G13">
            <v>28800</v>
          </cell>
          <cell r="H13"/>
          <cell r="I13">
            <v>9</v>
          </cell>
          <cell r="J13">
            <v>9</v>
          </cell>
        </row>
        <row r="14">
          <cell r="B14">
            <v>592</v>
          </cell>
          <cell r="C14" t="str">
            <v>FELTRIN</v>
          </cell>
          <cell r="D14" t="str">
            <v>STEFANO</v>
          </cell>
          <cell r="E14" t="str">
            <v>U.S. Virtus Nemeggio</v>
          </cell>
          <cell r="F14" t="str">
            <v>CSI</v>
          </cell>
          <cell r="G14">
            <v>29941</v>
          </cell>
          <cell r="H14"/>
          <cell r="I14">
            <v>8</v>
          </cell>
          <cell r="J14">
            <v>8</v>
          </cell>
        </row>
        <row r="15">
          <cell r="B15">
            <v>589</v>
          </cell>
          <cell r="C15" t="str">
            <v>DA REN</v>
          </cell>
          <cell r="D15" t="str">
            <v>BORIS</v>
          </cell>
          <cell r="E15" t="str">
            <v>A.S.D. G.S. Astra</v>
          </cell>
          <cell r="F15" t="str">
            <v>CSI</v>
          </cell>
          <cell r="G15">
            <v>28855</v>
          </cell>
          <cell r="H15"/>
          <cell r="I15">
            <v>7</v>
          </cell>
          <cell r="J15">
            <v>7</v>
          </cell>
        </row>
        <row r="16">
          <cell r="B16">
            <v>591</v>
          </cell>
          <cell r="C16" t="str">
            <v>DE MARTIN</v>
          </cell>
          <cell r="D16" t="str">
            <v>DINO</v>
          </cell>
          <cell r="E16" t="str">
            <v>G.S. Castionese</v>
          </cell>
          <cell r="F16" t="str">
            <v>CSI</v>
          </cell>
          <cell r="G16">
            <v>29461</v>
          </cell>
          <cell r="H16"/>
          <cell r="I16">
            <v>6</v>
          </cell>
          <cell r="J16">
            <v>6</v>
          </cell>
        </row>
        <row r="17">
          <cell r="B17">
            <v>583</v>
          </cell>
          <cell r="C17" t="str">
            <v>CESCO</v>
          </cell>
          <cell r="D17" t="str">
            <v>MATTEO</v>
          </cell>
          <cell r="E17" t="str">
            <v>A.S.D. G.S. Astra</v>
          </cell>
          <cell r="F17" t="str">
            <v>CSI</v>
          </cell>
          <cell r="G17">
            <v>29659</v>
          </cell>
          <cell r="H17"/>
          <cell r="I17">
            <v>5</v>
          </cell>
          <cell r="J17">
            <v>5</v>
          </cell>
        </row>
        <row r="18">
          <cell r="B18">
            <v>595</v>
          </cell>
          <cell r="C18" t="str">
            <v>PEROTTO</v>
          </cell>
          <cell r="D18" t="str">
            <v>VALENTINO</v>
          </cell>
          <cell r="E18" t="str">
            <v>A.S.D. G.S. Astra</v>
          </cell>
          <cell r="F18" t="str">
            <v>CSI</v>
          </cell>
          <cell r="G18">
            <v>30595</v>
          </cell>
          <cell r="H18"/>
          <cell r="I18">
            <v>4</v>
          </cell>
          <cell r="J18">
            <v>4</v>
          </cell>
        </row>
        <row r="19">
          <cell r="B19">
            <v>607</v>
          </cell>
          <cell r="C19" t="str">
            <v>EL AOMARI</v>
          </cell>
          <cell r="D19" t="str">
            <v>ABDERRAHMANE</v>
          </cell>
          <cell r="E19" t="str">
            <v>U.S. Virtus Nemeggio</v>
          </cell>
          <cell r="F19" t="str">
            <v>CSI</v>
          </cell>
          <cell r="G19">
            <v>28491</v>
          </cell>
          <cell r="H19"/>
          <cell r="I19">
            <v>3</v>
          </cell>
          <cell r="J19">
            <v>3</v>
          </cell>
        </row>
        <row r="20">
          <cell r="B20">
            <v>587</v>
          </cell>
          <cell r="C20" t="str">
            <v>CURTO</v>
          </cell>
          <cell r="D20" t="str">
            <v>ALESSANDRO</v>
          </cell>
          <cell r="E20" t="str">
            <v>A.S.D. G.S. Astra</v>
          </cell>
          <cell r="F20" t="str">
            <v>CSI</v>
          </cell>
          <cell r="G20">
            <v>30693</v>
          </cell>
          <cell r="H20"/>
          <cell r="I20">
            <v>2</v>
          </cell>
          <cell r="J20">
            <v>2</v>
          </cell>
        </row>
        <row r="21">
          <cell r="B21">
            <v>601</v>
          </cell>
          <cell r="C21" t="str">
            <v>CERVO</v>
          </cell>
          <cell r="D21" t="str">
            <v>FEDERICO</v>
          </cell>
          <cell r="E21" t="str">
            <v>G.S. Castionese</v>
          </cell>
          <cell r="F21" t="str">
            <v>CSI</v>
          </cell>
          <cell r="G21">
            <v>30838</v>
          </cell>
          <cell r="H21"/>
          <cell r="I21">
            <v>1</v>
          </cell>
          <cell r="J21">
            <v>1</v>
          </cell>
        </row>
        <row r="22">
          <cell r="B22">
            <v>603</v>
          </cell>
          <cell r="C22" t="str">
            <v>SCHIZZI</v>
          </cell>
          <cell r="D22" t="str">
            <v>LUCA</v>
          </cell>
          <cell r="E22" t="str">
            <v>G.S. Castionese</v>
          </cell>
          <cell r="F22" t="str">
            <v>CSI</v>
          </cell>
          <cell r="G22">
            <v>31582</v>
          </cell>
          <cell r="H22"/>
          <cell r="I22" t="str">
            <v>RIT</v>
          </cell>
          <cell r="J22" t="str">
            <v>RIT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/>
          <cell r="I23" t="e">
            <v>#VALUE!</v>
          </cell>
          <cell r="J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/>
          <cell r="I24" t="e">
            <v>#VALUE!</v>
          </cell>
          <cell r="J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/>
          <cell r="I25" t="e">
            <v>#VALUE!</v>
          </cell>
          <cell r="J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/>
          <cell r="I26" t="e">
            <v>#VALUE!</v>
          </cell>
          <cell r="J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/>
          <cell r="I27" t="e">
            <v>#VALUE!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 t="e">
            <v>#VALUE!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 t="e">
            <v>#VALUE!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 t="e">
            <v>#VALUE!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 t="e">
            <v>#VALUE!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 t="e">
            <v>#VALUE!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 t="e">
            <v>#VALUE!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 t="e">
            <v>#VALUE!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 t="e">
            <v>#VALUE!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 t="e">
            <v>#VALUE!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 t="e">
            <v>#VALUE!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 t="e">
            <v>#VALUE!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 t="e">
            <v>#VALUE!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 t="e">
            <v>#VALUE!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</row>
      </sheetData>
      <sheetData sheetId="22"/>
      <sheetData sheetId="23"/>
      <sheetData sheetId="24">
        <row r="4">
          <cell r="B4">
            <v>416</v>
          </cell>
        </row>
      </sheetData>
      <sheetData sheetId="25">
        <row r="4">
          <cell r="B4">
            <v>454</v>
          </cell>
          <cell r="C4" t="str">
            <v>FREGONA</v>
          </cell>
          <cell r="D4" t="str">
            <v>LUCIO</v>
          </cell>
          <cell r="E4" t="str">
            <v>A.S.D. G.S. Astra</v>
          </cell>
          <cell r="F4" t="str">
            <v>CSI</v>
          </cell>
          <cell r="G4">
            <v>23397</v>
          </cell>
          <cell r="H4"/>
          <cell r="I4">
            <v>20</v>
          </cell>
          <cell r="J4">
            <v>20</v>
          </cell>
        </row>
        <row r="5">
          <cell r="B5">
            <v>449</v>
          </cell>
          <cell r="C5" t="str">
            <v>BORTOLUZZI</v>
          </cell>
          <cell r="D5" t="str">
            <v>LUIGI</v>
          </cell>
          <cell r="E5" t="str">
            <v>G.S. Castionese</v>
          </cell>
          <cell r="F5" t="str">
            <v>CSI</v>
          </cell>
          <cell r="G5">
            <v>22347</v>
          </cell>
          <cell r="H5"/>
          <cell r="I5">
            <v>18</v>
          </cell>
          <cell r="J5">
            <v>18</v>
          </cell>
        </row>
        <row r="6">
          <cell r="B6">
            <v>452</v>
          </cell>
          <cell r="C6" t="str">
            <v>DEOLA</v>
          </cell>
          <cell r="D6" t="str">
            <v>RENZO</v>
          </cell>
          <cell r="E6" t="str">
            <v>Atletica Agordina</v>
          </cell>
          <cell r="F6" t="str">
            <v>CSI</v>
          </cell>
          <cell r="G6">
            <v>24452</v>
          </cell>
          <cell r="H6"/>
          <cell r="I6">
            <v>16</v>
          </cell>
          <cell r="J6">
            <v>16</v>
          </cell>
        </row>
        <row r="7">
          <cell r="B7">
            <v>498</v>
          </cell>
          <cell r="C7" t="str">
            <v>CELATO</v>
          </cell>
          <cell r="D7" t="str">
            <v>ROBERTO</v>
          </cell>
          <cell r="E7" t="str">
            <v>G.S. Castionese</v>
          </cell>
          <cell r="F7" t="str">
            <v>CSI</v>
          </cell>
          <cell r="G7">
            <v>24176</v>
          </cell>
          <cell r="H7"/>
          <cell r="I7">
            <v>15</v>
          </cell>
          <cell r="J7">
            <v>15</v>
          </cell>
        </row>
        <row r="8">
          <cell r="B8">
            <v>458</v>
          </cell>
          <cell r="C8" t="str">
            <v>POSSAMAI</v>
          </cell>
          <cell r="D8" t="str">
            <v>ANDREA</v>
          </cell>
          <cell r="E8" t="str">
            <v>U.S. Virtus Nemeggio</v>
          </cell>
          <cell r="F8" t="str">
            <v>CSI</v>
          </cell>
          <cell r="G8">
            <v>24706</v>
          </cell>
          <cell r="H8"/>
          <cell r="I8">
            <v>14</v>
          </cell>
          <cell r="J8">
            <v>14</v>
          </cell>
        </row>
        <row r="9">
          <cell r="B9">
            <v>457</v>
          </cell>
          <cell r="C9" t="str">
            <v>POLONI</v>
          </cell>
          <cell r="D9" t="str">
            <v>GUSTAVO</v>
          </cell>
          <cell r="E9" t="str">
            <v>A.S.D. G.S. Astra</v>
          </cell>
          <cell r="F9" t="str">
            <v>CSI</v>
          </cell>
          <cell r="G9">
            <v>22427</v>
          </cell>
          <cell r="H9"/>
          <cell r="I9">
            <v>13</v>
          </cell>
          <cell r="J9">
            <v>13</v>
          </cell>
        </row>
        <row r="10">
          <cell r="B10">
            <v>495</v>
          </cell>
          <cell r="C10" t="str">
            <v>MINIUTTI</v>
          </cell>
          <cell r="D10" t="str">
            <v>LORIS</v>
          </cell>
          <cell r="E10" t="str">
            <v>A.S.D. G.S. Astra</v>
          </cell>
          <cell r="F10" t="str">
            <v>CSI</v>
          </cell>
          <cell r="G10">
            <v>23981</v>
          </cell>
          <cell r="H10"/>
          <cell r="I10">
            <v>12</v>
          </cell>
          <cell r="J10">
            <v>12</v>
          </cell>
        </row>
        <row r="11">
          <cell r="B11">
            <v>496</v>
          </cell>
          <cell r="C11" t="str">
            <v>PISON</v>
          </cell>
          <cell r="D11" t="str">
            <v>ERNESTO</v>
          </cell>
          <cell r="E11" t="str">
            <v>Atletica Agordina</v>
          </cell>
          <cell r="F11" t="str">
            <v>CSI</v>
          </cell>
          <cell r="G11">
            <v>23681</v>
          </cell>
          <cell r="H11"/>
          <cell r="I11">
            <v>11</v>
          </cell>
          <cell r="J11">
            <v>11</v>
          </cell>
        </row>
        <row r="12">
          <cell r="B12">
            <v>459</v>
          </cell>
          <cell r="C12" t="str">
            <v>REVERZANI</v>
          </cell>
          <cell r="D12" t="str">
            <v>ALESSIO</v>
          </cell>
          <cell r="E12" t="str">
            <v>G. M. Calalzo Atl Cadore</v>
          </cell>
          <cell r="F12" t="str">
            <v>CSI</v>
          </cell>
          <cell r="G12">
            <v>24788</v>
          </cell>
          <cell r="H12"/>
          <cell r="I12">
            <v>10</v>
          </cell>
          <cell r="J12">
            <v>10</v>
          </cell>
        </row>
        <row r="13">
          <cell r="B13">
            <v>460</v>
          </cell>
          <cell r="C13" t="str">
            <v>SOMMARIVA</v>
          </cell>
          <cell r="D13" t="str">
            <v>ADRIANO</v>
          </cell>
          <cell r="E13" t="str">
            <v>Atletica Lamon A.S.D.</v>
          </cell>
          <cell r="F13" t="str">
            <v>CSI</v>
          </cell>
          <cell r="G13">
            <v>22615</v>
          </cell>
          <cell r="H13"/>
          <cell r="I13">
            <v>9</v>
          </cell>
          <cell r="J13">
            <v>9</v>
          </cell>
        </row>
        <row r="14">
          <cell r="B14">
            <v>462</v>
          </cell>
          <cell r="C14" t="str">
            <v>ZUANEL</v>
          </cell>
          <cell r="D14" t="str">
            <v>DARIO</v>
          </cell>
          <cell r="E14" t="str">
            <v>Atletica Agordina</v>
          </cell>
          <cell r="F14" t="str">
            <v>CSI</v>
          </cell>
          <cell r="G14">
            <v>24021</v>
          </cell>
          <cell r="H14"/>
          <cell r="I14">
            <v>8</v>
          </cell>
          <cell r="J14">
            <v>8</v>
          </cell>
        </row>
        <row r="15">
          <cell r="B15">
            <v>451</v>
          </cell>
          <cell r="C15" t="str">
            <v>DE CARLI</v>
          </cell>
          <cell r="D15" t="str">
            <v>ROBERTO</v>
          </cell>
          <cell r="E15" t="str">
            <v>Atletica Lamon A.S.D.</v>
          </cell>
          <cell r="F15" t="str">
            <v>CSI</v>
          </cell>
          <cell r="G15">
            <v>24398</v>
          </cell>
          <cell r="H15"/>
          <cell r="I15">
            <v>7</v>
          </cell>
          <cell r="J15">
            <v>7</v>
          </cell>
        </row>
        <row r="16">
          <cell r="B16">
            <v>450</v>
          </cell>
          <cell r="C16" t="str">
            <v>DE BONA</v>
          </cell>
          <cell r="D16" t="str">
            <v>CLAUDIO</v>
          </cell>
          <cell r="E16" t="str">
            <v>Atletica Trichiana Asd</v>
          </cell>
          <cell r="F16" t="str">
            <v>CSI</v>
          </cell>
          <cell r="G16">
            <v>24106</v>
          </cell>
          <cell r="H16"/>
          <cell r="I16">
            <v>6</v>
          </cell>
          <cell r="J16">
            <v>6</v>
          </cell>
        </row>
        <row r="17">
          <cell r="B17">
            <v>497</v>
          </cell>
          <cell r="C17" t="str">
            <v>FONTANIVE</v>
          </cell>
          <cell r="D17" t="str">
            <v>RICCARDO</v>
          </cell>
          <cell r="E17" t="str">
            <v>Atletica Trichiana Asd</v>
          </cell>
          <cell r="F17" t="str">
            <v>CSI</v>
          </cell>
          <cell r="G17">
            <v>24597</v>
          </cell>
          <cell r="H17"/>
          <cell r="I17">
            <v>5</v>
          </cell>
          <cell r="J17">
            <v>5</v>
          </cell>
        </row>
        <row r="18">
          <cell r="B18">
            <v>503</v>
          </cell>
          <cell r="C18" t="str">
            <v>BALEST</v>
          </cell>
          <cell r="D18" t="str">
            <v>GIAMPAOLO</v>
          </cell>
          <cell r="E18" t="str">
            <v>Pol. Santa Giustina</v>
          </cell>
          <cell r="F18" t="str">
            <v>CSI</v>
          </cell>
          <cell r="G18">
            <v>22550</v>
          </cell>
          <cell r="H18"/>
          <cell r="I18">
            <v>4</v>
          </cell>
          <cell r="J18">
            <v>4</v>
          </cell>
        </row>
        <row r="19">
          <cell r="B19">
            <v>455</v>
          </cell>
          <cell r="C19" t="str">
            <v>IMPERATORE</v>
          </cell>
          <cell r="D19" t="str">
            <v>GIULIO</v>
          </cell>
          <cell r="E19" t="str">
            <v>A.S. Vodo</v>
          </cell>
          <cell r="F19" t="str">
            <v>CSI</v>
          </cell>
          <cell r="G19">
            <v>23001</v>
          </cell>
          <cell r="H19"/>
          <cell r="I19">
            <v>3</v>
          </cell>
          <cell r="J19">
            <v>3</v>
          </cell>
        </row>
        <row r="20">
          <cell r="B20">
            <v>453</v>
          </cell>
          <cell r="C20" t="str">
            <v>FRADA</v>
          </cell>
          <cell r="D20" t="str">
            <v>VALDIS</v>
          </cell>
          <cell r="E20" t="str">
            <v>Pol. Santa Giustina</v>
          </cell>
          <cell r="F20" t="str">
            <v>CSI</v>
          </cell>
          <cell r="G20">
            <v>22987</v>
          </cell>
          <cell r="H20"/>
          <cell r="I20">
            <v>2</v>
          </cell>
          <cell r="J20">
            <v>2</v>
          </cell>
        </row>
        <row r="21">
          <cell r="B21">
            <v>499</v>
          </cell>
          <cell r="C21" t="str">
            <v>DE COL</v>
          </cell>
          <cell r="D21" t="str">
            <v>MARIO</v>
          </cell>
          <cell r="E21" t="str">
            <v>G.S. Castionese</v>
          </cell>
          <cell r="F21" t="str">
            <v>CSI</v>
          </cell>
          <cell r="G21">
            <v>23828</v>
          </cell>
          <cell r="H21"/>
          <cell r="I21">
            <v>1</v>
          </cell>
          <cell r="J21">
            <v>1</v>
          </cell>
        </row>
        <row r="22">
          <cell r="B22">
            <v>500</v>
          </cell>
          <cell r="C22" t="str">
            <v>DE CECCO</v>
          </cell>
          <cell r="D22" t="str">
            <v>RICCARDO</v>
          </cell>
          <cell r="E22" t="str">
            <v>Enal Sport Villaga A.S.D.</v>
          </cell>
          <cell r="F22" t="str">
            <v>CSI</v>
          </cell>
          <cell r="G22">
            <v>22678</v>
          </cell>
          <cell r="H22"/>
          <cell r="I22">
            <v>1</v>
          </cell>
          <cell r="J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/>
          <cell r="I23">
            <v>1</v>
          </cell>
          <cell r="J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/>
          <cell r="I24">
            <v>1</v>
          </cell>
          <cell r="J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/>
          <cell r="I25">
            <v>1</v>
          </cell>
          <cell r="J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/>
          <cell r="I26">
            <v>1</v>
          </cell>
          <cell r="J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/>
          <cell r="I27">
            <v>1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</row>
      </sheetData>
      <sheetData sheetId="26">
        <row r="4">
          <cell r="B4">
            <v>464</v>
          </cell>
          <cell r="C4" t="str">
            <v>DE CONTI</v>
          </cell>
          <cell r="D4" t="str">
            <v>GIANNI</v>
          </cell>
          <cell r="E4" t="str">
            <v>Atletica Trichiana Asd</v>
          </cell>
          <cell r="F4" t="str">
            <v>CSI</v>
          </cell>
          <cell r="G4">
            <v>21640</v>
          </cell>
          <cell r="H4"/>
          <cell r="I4">
            <v>10</v>
          </cell>
          <cell r="J4">
            <v>20</v>
          </cell>
        </row>
        <row r="5">
          <cell r="B5">
            <v>467</v>
          </cell>
          <cell r="C5" t="str">
            <v>PASSUELLO</v>
          </cell>
          <cell r="D5" t="str">
            <v>DANTE</v>
          </cell>
          <cell r="E5" t="str">
            <v>A.S. Pozzale</v>
          </cell>
          <cell r="F5" t="str">
            <v>CSI</v>
          </cell>
          <cell r="G5">
            <v>19569</v>
          </cell>
          <cell r="H5"/>
          <cell r="I5">
            <v>8</v>
          </cell>
          <cell r="J5">
            <v>18</v>
          </cell>
        </row>
        <row r="6">
          <cell r="B6">
            <v>465</v>
          </cell>
          <cell r="C6" t="str">
            <v>DE PELLEGRIN</v>
          </cell>
          <cell r="D6" t="str">
            <v>ADRIANO</v>
          </cell>
          <cell r="E6" t="str">
            <v>Atletica Trichiana Asd</v>
          </cell>
          <cell r="F6" t="str">
            <v>CSI</v>
          </cell>
          <cell r="G6">
            <v>19951</v>
          </cell>
          <cell r="H6"/>
          <cell r="I6">
            <v>6</v>
          </cell>
          <cell r="J6">
            <v>16</v>
          </cell>
        </row>
        <row r="7">
          <cell r="B7">
            <v>466</v>
          </cell>
          <cell r="C7" t="str">
            <v>FURLAN</v>
          </cell>
          <cell r="D7" t="str">
            <v>GIAN LUIGI</v>
          </cell>
          <cell r="E7" t="str">
            <v>A.S.D. G.S. Astra</v>
          </cell>
          <cell r="F7" t="str">
            <v>CSI</v>
          </cell>
          <cell r="G7">
            <v>22023</v>
          </cell>
          <cell r="H7"/>
          <cell r="I7">
            <v>5</v>
          </cell>
          <cell r="J7">
            <v>15</v>
          </cell>
        </row>
        <row r="8">
          <cell r="B8">
            <v>502</v>
          </cell>
          <cell r="C8" t="str">
            <v>GORZA</v>
          </cell>
          <cell r="D8" t="str">
            <v>FERRUCCIO</v>
          </cell>
          <cell r="E8" t="str">
            <v>U.S. Virtus Nemeggio</v>
          </cell>
          <cell r="F8" t="str">
            <v>CSI</v>
          </cell>
          <cell r="G8">
            <v>21913</v>
          </cell>
          <cell r="H8"/>
          <cell r="I8">
            <v>4</v>
          </cell>
          <cell r="J8">
            <v>14</v>
          </cell>
        </row>
        <row r="9">
          <cell r="B9">
            <v>468</v>
          </cell>
          <cell r="C9" t="str">
            <v>PERIN</v>
          </cell>
          <cell r="D9" t="str">
            <v>TIZIANO</v>
          </cell>
          <cell r="E9" t="str">
            <v>Atletica Lamon A.S.D.</v>
          </cell>
          <cell r="F9" t="str">
            <v>CSI</v>
          </cell>
          <cell r="G9">
            <v>21485</v>
          </cell>
          <cell r="H9"/>
          <cell r="I9">
            <v>3</v>
          </cell>
          <cell r="J9">
            <v>13</v>
          </cell>
        </row>
        <row r="10">
          <cell r="B10">
            <v>463</v>
          </cell>
          <cell r="C10" t="str">
            <v>CASETTA</v>
          </cell>
          <cell r="D10" t="str">
            <v>RUGGERO</v>
          </cell>
          <cell r="E10" t="str">
            <v>Atletica Trichiana Asd</v>
          </cell>
          <cell r="F10" t="str">
            <v>CSI</v>
          </cell>
          <cell r="G10">
            <v>19866</v>
          </cell>
          <cell r="H10"/>
          <cell r="I10">
            <v>2</v>
          </cell>
          <cell r="J10">
            <v>12</v>
          </cell>
        </row>
        <row r="11">
          <cell r="B11"/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/>
          <cell r="I11">
            <v>1</v>
          </cell>
          <cell r="J11">
            <v>11</v>
          </cell>
        </row>
        <row r="12">
          <cell r="B12"/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/>
          <cell r="I12">
            <v>1</v>
          </cell>
          <cell r="J12">
            <v>10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/>
          <cell r="I13">
            <v>1</v>
          </cell>
          <cell r="J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/>
          <cell r="I14">
            <v>1</v>
          </cell>
          <cell r="J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/>
          <cell r="I15">
            <v>1</v>
          </cell>
          <cell r="J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/>
          <cell r="I16">
            <v>1</v>
          </cell>
          <cell r="J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/>
          <cell r="I17">
            <v>1</v>
          </cell>
          <cell r="J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/>
          <cell r="I18">
            <v>1</v>
          </cell>
          <cell r="J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/>
          <cell r="I19">
            <v>1</v>
          </cell>
          <cell r="J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/>
          <cell r="I20">
            <v>1</v>
          </cell>
          <cell r="J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/>
          <cell r="I21">
            <v>1</v>
          </cell>
          <cell r="J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/>
          <cell r="I22">
            <v>1</v>
          </cell>
          <cell r="J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/>
          <cell r="I23">
            <v>1</v>
          </cell>
          <cell r="J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/>
          <cell r="I24">
            <v>1</v>
          </cell>
          <cell r="J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/>
          <cell r="I25">
            <v>1</v>
          </cell>
          <cell r="J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/>
          <cell r="I26">
            <v>1</v>
          </cell>
          <cell r="J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/>
          <cell r="I27">
            <v>1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</row>
      </sheetData>
      <sheetData sheetId="27">
        <row r="3">
          <cell r="C3" t="str">
            <v>A.S. Pozzale</v>
          </cell>
        </row>
      </sheetData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uF-3GARA"/>
      <sheetName val="CuM-3GARA"/>
      <sheetName val="EF-3GARA"/>
      <sheetName val="EM-3GARA"/>
      <sheetName val="RF-3GARA"/>
      <sheetName val="RM-3GARA"/>
      <sheetName val="CF-3GARA"/>
      <sheetName val="CM-3GARA"/>
      <sheetName val="AM-3GARA"/>
      <sheetName val="AF-3GARA"/>
      <sheetName val="JF-3GARA"/>
      <sheetName val="Foglio1"/>
      <sheetName val="ASSOLUTA FEMMINILE"/>
      <sheetName val="VAF-3GARA"/>
      <sheetName val="VBF-3GARA"/>
      <sheetName val="AAF-3GARA"/>
      <sheetName val="ABF-3GARA"/>
      <sheetName val="SF-3GARA"/>
      <sheetName val="JM-3GARA"/>
      <sheetName val="SM-3GARA"/>
      <sheetName val="AAM-3GARA"/>
      <sheetName val="Foglio3"/>
      <sheetName val="ASSOLUTI MASCHILE"/>
      <sheetName val="ABM-3GARA"/>
      <sheetName val="VAM-3GARA"/>
      <sheetName val="VBM-3GARA"/>
      <sheetName val="SOCIETA-3GARA"/>
      <sheetName val="Foglio2"/>
    </sheetNames>
    <sheetDataSet>
      <sheetData sheetId="0"/>
      <sheetData sheetId="1">
        <row r="4">
          <cell r="B4">
            <v>13</v>
          </cell>
        </row>
      </sheetData>
      <sheetData sheetId="2">
        <row r="4">
          <cell r="B4">
            <v>22</v>
          </cell>
        </row>
      </sheetData>
      <sheetData sheetId="3">
        <row r="4">
          <cell r="B4">
            <v>130</v>
          </cell>
        </row>
      </sheetData>
      <sheetData sheetId="4">
        <row r="4">
          <cell r="B4">
            <v>101</v>
          </cell>
        </row>
      </sheetData>
      <sheetData sheetId="5">
        <row r="4">
          <cell r="B4">
            <v>225</v>
          </cell>
        </row>
      </sheetData>
      <sheetData sheetId="6">
        <row r="4">
          <cell r="B4">
            <v>203</v>
          </cell>
        </row>
      </sheetData>
      <sheetData sheetId="7">
        <row r="4">
          <cell r="B4">
            <v>323</v>
          </cell>
        </row>
      </sheetData>
      <sheetData sheetId="8">
        <row r="4">
          <cell r="B4">
            <v>328</v>
          </cell>
        </row>
      </sheetData>
      <sheetData sheetId="9">
        <row r="4">
          <cell r="B4">
            <v>406</v>
          </cell>
          <cell r="C4" t="str">
            <v>BOUDALIA</v>
          </cell>
          <cell r="D4" t="str">
            <v>HISHAM</v>
          </cell>
          <cell r="E4" t="str">
            <v>Atletica Trichiana Asd</v>
          </cell>
          <cell r="F4" t="str">
            <v>CSI</v>
          </cell>
          <cell r="G4">
            <v>38697</v>
          </cell>
          <cell r="H4">
            <v>7.1712962962962963E-3</v>
          </cell>
          <cell r="I4">
            <v>20</v>
          </cell>
          <cell r="J4">
            <v>20</v>
          </cell>
        </row>
        <row r="5">
          <cell r="B5">
            <v>476</v>
          </cell>
          <cell r="C5" t="str">
            <v>ZANIN</v>
          </cell>
          <cell r="D5" t="str">
            <v>CRISTIANO</v>
          </cell>
          <cell r="E5" t="str">
            <v>G.S. Castionese</v>
          </cell>
          <cell r="F5" t="str">
            <v>CSI</v>
          </cell>
          <cell r="G5">
            <v>39034</v>
          </cell>
          <cell r="H5">
            <v>7.3472222222222229E-3</v>
          </cell>
          <cell r="I5">
            <v>18</v>
          </cell>
          <cell r="J5">
            <v>18</v>
          </cell>
        </row>
        <row r="6">
          <cell r="B6">
            <v>405</v>
          </cell>
          <cell r="C6" t="str">
            <v>POLESANA</v>
          </cell>
          <cell r="D6" t="str">
            <v>GIACOMO</v>
          </cell>
          <cell r="E6" t="str">
            <v>Pol. Santa Giustina</v>
          </cell>
          <cell r="F6" t="str">
            <v>CSI</v>
          </cell>
          <cell r="G6">
            <v>38623</v>
          </cell>
          <cell r="H6">
            <v>7.4201388888888893E-3</v>
          </cell>
          <cell r="I6">
            <v>16</v>
          </cell>
          <cell r="J6">
            <v>16</v>
          </cell>
        </row>
        <row r="7">
          <cell r="B7">
            <v>403</v>
          </cell>
          <cell r="C7" t="str">
            <v>TOME`</v>
          </cell>
          <cell r="D7" t="str">
            <v>DANIEL</v>
          </cell>
          <cell r="E7" t="str">
            <v>A.S.D. G.S. Astra</v>
          </cell>
          <cell r="F7" t="str">
            <v>CSI</v>
          </cell>
          <cell r="G7">
            <v>38803</v>
          </cell>
          <cell r="H7">
            <v>7.6168981481481478E-3</v>
          </cell>
          <cell r="I7">
            <v>15</v>
          </cell>
          <cell r="J7">
            <v>15</v>
          </cell>
        </row>
        <row r="8">
          <cell r="B8">
            <v>415</v>
          </cell>
          <cell r="C8" t="str">
            <v>FANTINEL</v>
          </cell>
          <cell r="D8" t="str">
            <v>DAVIDE</v>
          </cell>
          <cell r="E8" t="str">
            <v>Atletica Lamon A.S.D.</v>
          </cell>
          <cell r="F8" t="str">
            <v>CSI</v>
          </cell>
          <cell r="G8">
            <v>38679</v>
          </cell>
          <cell r="H8">
            <v>7.6817129629629631E-3</v>
          </cell>
          <cell r="I8">
            <v>14</v>
          </cell>
          <cell r="J8">
            <v>14</v>
          </cell>
        </row>
        <row r="9">
          <cell r="B9">
            <v>412</v>
          </cell>
          <cell r="C9" t="str">
            <v>DE VITO</v>
          </cell>
          <cell r="D9" t="str">
            <v>GABRIELE</v>
          </cell>
          <cell r="E9" t="str">
            <v>G.S. Castionese</v>
          </cell>
          <cell r="F9" t="str">
            <v>CSI</v>
          </cell>
          <cell r="G9">
            <v>38381</v>
          </cell>
          <cell r="H9">
            <v>7.7928240740740744E-3</v>
          </cell>
          <cell r="I9">
            <v>13</v>
          </cell>
          <cell r="J9">
            <v>13</v>
          </cell>
        </row>
        <row r="10">
          <cell r="B10">
            <v>413</v>
          </cell>
          <cell r="C10" t="str">
            <v>MASINI</v>
          </cell>
          <cell r="D10" t="str">
            <v>DAVIDE</v>
          </cell>
          <cell r="E10" t="str">
            <v>G.S. Castionese</v>
          </cell>
          <cell r="F10" t="str">
            <v>CSI</v>
          </cell>
          <cell r="G10">
            <v>38397</v>
          </cell>
          <cell r="H10">
            <v>7.8923611111111121E-3</v>
          </cell>
          <cell r="I10">
            <v>12</v>
          </cell>
          <cell r="J10">
            <v>12</v>
          </cell>
        </row>
        <row r="11">
          <cell r="B11">
            <v>504</v>
          </cell>
          <cell r="C11" t="str">
            <v>DE NARDIN</v>
          </cell>
          <cell r="D11" t="str">
            <v>GABRIELE</v>
          </cell>
          <cell r="E11" t="str">
            <v>Atletica Agordina</v>
          </cell>
          <cell r="F11" t="str">
            <v>CSI</v>
          </cell>
          <cell r="G11">
            <v>38798</v>
          </cell>
          <cell r="H11">
            <v>7.9004629629629633E-3</v>
          </cell>
          <cell r="I11">
            <v>11</v>
          </cell>
          <cell r="J11">
            <v>11</v>
          </cell>
        </row>
        <row r="12">
          <cell r="B12">
            <v>478</v>
          </cell>
          <cell r="C12" t="str">
            <v>DEL FAVERO</v>
          </cell>
          <cell r="D12" t="str">
            <v>STEFANO</v>
          </cell>
          <cell r="E12" t="str">
            <v>A.S. Vodo</v>
          </cell>
          <cell r="F12" t="str">
            <v>CSI</v>
          </cell>
          <cell r="G12">
            <v>38960</v>
          </cell>
          <cell r="H12">
            <v>7.960648148148149E-3</v>
          </cell>
          <cell r="I12">
            <v>10</v>
          </cell>
          <cell r="J12">
            <v>10</v>
          </cell>
        </row>
        <row r="13">
          <cell r="B13">
            <v>400</v>
          </cell>
          <cell r="C13" t="str">
            <v>BOGNO</v>
          </cell>
          <cell r="D13" t="str">
            <v>BIAGIO</v>
          </cell>
          <cell r="E13" t="str">
            <v>A.S.D. G.S. Astra</v>
          </cell>
          <cell r="F13" t="str">
            <v>CSI</v>
          </cell>
          <cell r="G13">
            <v>38932</v>
          </cell>
          <cell r="H13">
            <v>7.9652777777777777E-3</v>
          </cell>
          <cell r="I13">
            <v>9</v>
          </cell>
          <cell r="J13">
            <v>9</v>
          </cell>
        </row>
        <row r="14">
          <cell r="B14">
            <v>414</v>
          </cell>
          <cell r="C14" t="str">
            <v>MAZZOCCO</v>
          </cell>
          <cell r="D14" t="str">
            <v>SIMONE</v>
          </cell>
          <cell r="E14" t="str">
            <v>A.S.D. G.S. Astra</v>
          </cell>
          <cell r="F14" t="str">
            <v>CSI</v>
          </cell>
          <cell r="G14">
            <v>38968</v>
          </cell>
          <cell r="H14">
            <v>8.0300925925925921E-3</v>
          </cell>
          <cell r="I14">
            <v>8</v>
          </cell>
          <cell r="J14">
            <v>8</v>
          </cell>
        </row>
        <row r="15">
          <cell r="B15">
            <v>410</v>
          </cell>
          <cell r="C15" t="str">
            <v>DE COL</v>
          </cell>
          <cell r="D15" t="str">
            <v>LUCA</v>
          </cell>
          <cell r="E15" t="str">
            <v>G.S. Castionese</v>
          </cell>
          <cell r="F15" t="str">
            <v>CSI</v>
          </cell>
          <cell r="G15">
            <v>38439</v>
          </cell>
          <cell r="H15">
            <v>8.0555555555555554E-3</v>
          </cell>
          <cell r="I15">
            <v>7</v>
          </cell>
          <cell r="J15">
            <v>7</v>
          </cell>
        </row>
        <row r="16">
          <cell r="B16">
            <v>492</v>
          </cell>
          <cell r="C16" t="str">
            <v>GAVED</v>
          </cell>
          <cell r="D16" t="str">
            <v>DIEGO</v>
          </cell>
          <cell r="E16" t="str">
            <v>Enal Sport Villaga A.S.D.</v>
          </cell>
          <cell r="F16" t="str">
            <v>CSI</v>
          </cell>
          <cell r="G16">
            <v>38917</v>
          </cell>
          <cell r="H16">
            <v>8.2199074074074067E-3</v>
          </cell>
          <cell r="I16">
            <v>6</v>
          </cell>
          <cell r="J16">
            <v>6</v>
          </cell>
        </row>
        <row r="17">
          <cell r="B17">
            <v>402</v>
          </cell>
          <cell r="C17" t="str">
            <v>SPECIA</v>
          </cell>
          <cell r="D17" t="str">
            <v>OSCAR</v>
          </cell>
          <cell r="E17" t="str">
            <v>A.S.D. G.S. Astra</v>
          </cell>
          <cell r="F17" t="str">
            <v>CSI</v>
          </cell>
          <cell r="G17">
            <v>38879</v>
          </cell>
          <cell r="H17">
            <v>8.3460648148148148E-3</v>
          </cell>
          <cell r="I17">
            <v>5</v>
          </cell>
          <cell r="J17">
            <v>5</v>
          </cell>
        </row>
        <row r="18">
          <cell r="B18">
            <v>404</v>
          </cell>
          <cell r="C18" t="str">
            <v>BUOGO</v>
          </cell>
          <cell r="D18" t="str">
            <v>MATTEO</v>
          </cell>
          <cell r="E18" t="str">
            <v>Pol. Santa Giustina</v>
          </cell>
          <cell r="F18" t="str">
            <v>CSI</v>
          </cell>
          <cell r="G18">
            <v>39010</v>
          </cell>
          <cell r="H18">
            <v>8.4421296296296293E-3</v>
          </cell>
          <cell r="I18">
            <v>4</v>
          </cell>
          <cell r="J18">
            <v>4</v>
          </cell>
        </row>
        <row r="19">
          <cell r="B19">
            <v>505</v>
          </cell>
          <cell r="C19" t="str">
            <v>TURRIN</v>
          </cell>
          <cell r="D19" t="str">
            <v>GIOELE</v>
          </cell>
          <cell r="E19" t="str">
            <v>Enal Sport Villaga A.S.D.</v>
          </cell>
          <cell r="F19" t="str">
            <v>CSI</v>
          </cell>
          <cell r="G19">
            <v>38764</v>
          </cell>
          <cell r="H19">
            <v>8.5972222222222231E-3</v>
          </cell>
          <cell r="I19">
            <v>3</v>
          </cell>
          <cell r="J19">
            <v>3</v>
          </cell>
        </row>
        <row r="20">
          <cell r="B20">
            <v>401</v>
          </cell>
          <cell r="C20" t="str">
            <v>MONDIN</v>
          </cell>
          <cell r="D20" t="str">
            <v>ELIA</v>
          </cell>
          <cell r="E20" t="str">
            <v>A.S.D. G.S. Astra</v>
          </cell>
          <cell r="F20" t="str">
            <v>CSI</v>
          </cell>
          <cell r="G20">
            <v>39002</v>
          </cell>
          <cell r="H20">
            <v>9.3206018518518525E-3</v>
          </cell>
          <cell r="I20">
            <v>2</v>
          </cell>
          <cell r="J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/>
          <cell r="I21">
            <v>1</v>
          </cell>
          <cell r="J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/>
          <cell r="I22">
            <v>1</v>
          </cell>
          <cell r="J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/>
          <cell r="I23">
            <v>1</v>
          </cell>
          <cell r="J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/>
          <cell r="I24">
            <v>1</v>
          </cell>
          <cell r="J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/>
          <cell r="I25">
            <v>1</v>
          </cell>
          <cell r="J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/>
          <cell r="I26">
            <v>1</v>
          </cell>
          <cell r="J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/>
          <cell r="I27">
            <v>1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</row>
      </sheetData>
      <sheetData sheetId="10">
        <row r="4">
          <cell r="B4">
            <v>405</v>
          </cell>
        </row>
      </sheetData>
      <sheetData sheetId="11">
        <row r="4">
          <cell r="B4">
            <v>408</v>
          </cell>
        </row>
      </sheetData>
      <sheetData sheetId="12"/>
      <sheetData sheetId="13"/>
      <sheetData sheetId="14">
        <row r="4">
          <cell r="B4">
            <v>457</v>
          </cell>
        </row>
      </sheetData>
      <sheetData sheetId="15">
        <row r="4">
          <cell r="B4">
            <v>462</v>
          </cell>
        </row>
      </sheetData>
      <sheetData sheetId="16">
        <row r="4">
          <cell r="B4">
            <v>428</v>
          </cell>
        </row>
      </sheetData>
      <sheetData sheetId="17">
        <row r="4">
          <cell r="B4">
            <v>455</v>
          </cell>
        </row>
      </sheetData>
      <sheetData sheetId="18">
        <row r="4">
          <cell r="B4">
            <v>415</v>
          </cell>
        </row>
      </sheetData>
      <sheetData sheetId="19">
        <row r="4">
          <cell r="B4">
            <v>630</v>
          </cell>
          <cell r="C4" t="str">
            <v>BORTOLUZZI</v>
          </cell>
          <cell r="D4" t="str">
            <v>FILIPPO</v>
          </cell>
          <cell r="E4" t="str">
            <v>G.S. Castionese</v>
          </cell>
          <cell r="F4" t="str">
            <v>CSI</v>
          </cell>
          <cell r="G4">
            <v>37950</v>
          </cell>
          <cell r="H4"/>
          <cell r="I4">
            <v>10</v>
          </cell>
          <cell r="J4">
            <v>20</v>
          </cell>
        </row>
        <row r="5">
          <cell r="B5">
            <v>631</v>
          </cell>
          <cell r="C5" t="str">
            <v>DA ROLD</v>
          </cell>
          <cell r="D5" t="str">
            <v>PATRICK</v>
          </cell>
          <cell r="E5" t="str">
            <v>G.S. Castionese</v>
          </cell>
          <cell r="F5" t="str">
            <v>CSI</v>
          </cell>
          <cell r="G5">
            <v>37777</v>
          </cell>
          <cell r="H5"/>
          <cell r="I5">
            <v>8</v>
          </cell>
          <cell r="J5">
            <v>18</v>
          </cell>
        </row>
        <row r="6">
          <cell r="B6">
            <v>629</v>
          </cell>
          <cell r="C6" t="str">
            <v>BATTISTEL</v>
          </cell>
          <cell r="D6" t="str">
            <v>SAMUELE</v>
          </cell>
          <cell r="E6" t="str">
            <v>U.S. Virtus Nemeggio</v>
          </cell>
          <cell r="F6" t="str">
            <v>CSI</v>
          </cell>
          <cell r="G6">
            <v>38080</v>
          </cell>
          <cell r="H6"/>
          <cell r="I6">
            <v>6</v>
          </cell>
          <cell r="J6">
            <v>16</v>
          </cell>
        </row>
        <row r="7">
          <cell r="B7">
            <v>612</v>
          </cell>
          <cell r="C7" t="str">
            <v>MASET</v>
          </cell>
          <cell r="D7" t="str">
            <v>NICOLO`</v>
          </cell>
          <cell r="E7" t="str">
            <v>U.S. Virtus Nemeggio</v>
          </cell>
          <cell r="F7" t="str">
            <v>CSI</v>
          </cell>
          <cell r="G7">
            <v>37849</v>
          </cell>
          <cell r="H7"/>
          <cell r="I7">
            <v>5</v>
          </cell>
          <cell r="J7">
            <v>15</v>
          </cell>
        </row>
        <row r="8">
          <cell r="B8">
            <v>557</v>
          </cell>
          <cell r="C8" t="str">
            <v>SANI</v>
          </cell>
          <cell r="D8" t="str">
            <v>GIOVANNI</v>
          </cell>
          <cell r="E8" t="str">
            <v>G.S. Castionese</v>
          </cell>
          <cell r="F8" t="str">
            <v>CSI</v>
          </cell>
          <cell r="G8">
            <v>38233</v>
          </cell>
          <cell r="H8"/>
          <cell r="I8">
            <v>4</v>
          </cell>
          <cell r="J8">
            <v>14</v>
          </cell>
        </row>
        <row r="9">
          <cell r="B9">
            <v>614</v>
          </cell>
          <cell r="C9" t="str">
            <v>SIMONI</v>
          </cell>
          <cell r="D9" t="str">
            <v>MATTEO</v>
          </cell>
          <cell r="E9" t="str">
            <v>A.S. Vodo</v>
          </cell>
          <cell r="F9" t="str">
            <v>CSI</v>
          </cell>
          <cell r="G9">
            <v>37680</v>
          </cell>
          <cell r="H9"/>
          <cell r="I9">
            <v>3</v>
          </cell>
          <cell r="J9">
            <v>13</v>
          </cell>
        </row>
        <row r="10">
          <cell r="B10">
            <v>556</v>
          </cell>
          <cell r="C10" t="str">
            <v>PELLIZZER</v>
          </cell>
          <cell r="D10" t="str">
            <v>MANOLO</v>
          </cell>
          <cell r="E10" t="str">
            <v>A.S.D. G.S. Astra</v>
          </cell>
          <cell r="F10" t="str">
            <v>CSI</v>
          </cell>
          <cell r="G10">
            <v>37863</v>
          </cell>
          <cell r="H10"/>
          <cell r="I10">
            <v>2</v>
          </cell>
          <cell r="J10">
            <v>12</v>
          </cell>
        </row>
        <row r="11">
          <cell r="B11">
            <v>613</v>
          </cell>
          <cell r="C11" t="str">
            <v>ORI</v>
          </cell>
          <cell r="D11" t="str">
            <v>NICOLA</v>
          </cell>
          <cell r="E11" t="str">
            <v>A.S. Vodo</v>
          </cell>
          <cell r="F11" t="str">
            <v>CSI</v>
          </cell>
          <cell r="G11">
            <v>38015</v>
          </cell>
          <cell r="H11"/>
          <cell r="I11">
            <v>1</v>
          </cell>
          <cell r="J11">
            <v>11</v>
          </cell>
        </row>
        <row r="12">
          <cell r="B12"/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/>
          <cell r="I12">
            <v>1</v>
          </cell>
          <cell r="J12">
            <v>10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/>
          <cell r="I13">
            <v>1</v>
          </cell>
          <cell r="J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/>
          <cell r="I14">
            <v>1</v>
          </cell>
          <cell r="J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/>
          <cell r="I15">
            <v>1</v>
          </cell>
          <cell r="J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/>
          <cell r="I16">
            <v>1</v>
          </cell>
          <cell r="J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/>
          <cell r="I17">
            <v>1</v>
          </cell>
          <cell r="J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/>
          <cell r="I18">
            <v>1</v>
          </cell>
          <cell r="J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/>
          <cell r="I19">
            <v>1</v>
          </cell>
          <cell r="J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/>
          <cell r="I20">
            <v>1</v>
          </cell>
          <cell r="J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/>
          <cell r="I21">
            <v>1</v>
          </cell>
          <cell r="J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/>
          <cell r="I22">
            <v>1</v>
          </cell>
          <cell r="J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/>
          <cell r="I23">
            <v>1</v>
          </cell>
          <cell r="J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/>
          <cell r="I24">
            <v>1</v>
          </cell>
          <cell r="J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/>
          <cell r="I25">
            <v>1</v>
          </cell>
          <cell r="J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/>
          <cell r="I26">
            <v>1</v>
          </cell>
          <cell r="J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/>
          <cell r="I27">
            <v>1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</row>
      </sheetData>
      <sheetData sheetId="20">
        <row r="4">
          <cell r="B4">
            <v>621</v>
          </cell>
          <cell r="C4" t="str">
            <v>COSTA</v>
          </cell>
          <cell r="D4" t="str">
            <v>ISACCO</v>
          </cell>
          <cell r="E4" t="str">
            <v>Atletica Zoldo A.S.D.</v>
          </cell>
          <cell r="F4" t="str">
            <v>CSI</v>
          </cell>
          <cell r="G4">
            <v>36383</v>
          </cell>
          <cell r="H4"/>
          <cell r="I4">
            <v>30</v>
          </cell>
          <cell r="J4">
            <v>20</v>
          </cell>
        </row>
        <row r="5">
          <cell r="B5">
            <v>652</v>
          </cell>
          <cell r="C5" t="str">
            <v>DA VIA`</v>
          </cell>
          <cell r="D5" t="str">
            <v>FRANCESCO</v>
          </cell>
          <cell r="E5" t="str">
            <v>G. S. la Piave 2000</v>
          </cell>
          <cell r="F5" t="str">
            <v>CSI</v>
          </cell>
          <cell r="G5">
            <v>36958</v>
          </cell>
          <cell r="H5"/>
          <cell r="I5">
            <v>28</v>
          </cell>
          <cell r="J5">
            <v>18</v>
          </cell>
        </row>
        <row r="6">
          <cell r="B6">
            <v>566</v>
          </cell>
          <cell r="C6" t="str">
            <v>DA RIN DE MONEGO</v>
          </cell>
          <cell r="D6" t="str">
            <v>LORENZO</v>
          </cell>
          <cell r="E6" t="str">
            <v>Atletica Lamon A.S.D.</v>
          </cell>
          <cell r="F6" t="str">
            <v>CSI</v>
          </cell>
          <cell r="G6">
            <v>36842</v>
          </cell>
          <cell r="H6"/>
          <cell r="I6">
            <v>26</v>
          </cell>
          <cell r="J6">
            <v>16</v>
          </cell>
        </row>
        <row r="7">
          <cell r="B7">
            <v>627</v>
          </cell>
          <cell r="C7" t="str">
            <v>POLESANA</v>
          </cell>
          <cell r="D7" t="str">
            <v>FEDERICO</v>
          </cell>
          <cell r="E7" t="str">
            <v>U.S. Virtus Nemeggio</v>
          </cell>
          <cell r="F7" t="str">
            <v>CSI</v>
          </cell>
          <cell r="G7">
            <v>34352</v>
          </cell>
          <cell r="H7"/>
          <cell r="I7">
            <v>24</v>
          </cell>
          <cell r="J7">
            <v>15</v>
          </cell>
        </row>
        <row r="8">
          <cell r="B8">
            <v>576</v>
          </cell>
          <cell r="C8" t="str">
            <v>SCOPEL</v>
          </cell>
          <cell r="D8" t="str">
            <v>MATTIA</v>
          </cell>
          <cell r="E8" t="str">
            <v>Atletica Lamon A.S.D.</v>
          </cell>
          <cell r="F8" t="str">
            <v>CSI</v>
          </cell>
          <cell r="G8">
            <v>36641</v>
          </cell>
          <cell r="H8"/>
          <cell r="I8">
            <v>22</v>
          </cell>
          <cell r="J8">
            <v>14</v>
          </cell>
        </row>
        <row r="9">
          <cell r="B9">
            <v>637</v>
          </cell>
          <cell r="C9" t="str">
            <v>CECCHIN</v>
          </cell>
          <cell r="D9" t="str">
            <v>SIMONE</v>
          </cell>
          <cell r="E9" t="str">
            <v>U.S. Virtus Nemeggio</v>
          </cell>
          <cell r="F9" t="str">
            <v>CSI</v>
          </cell>
          <cell r="G9">
            <v>35350</v>
          </cell>
          <cell r="H9"/>
          <cell r="I9">
            <v>20</v>
          </cell>
          <cell r="J9">
            <v>13</v>
          </cell>
        </row>
        <row r="10">
          <cell r="B10">
            <v>633</v>
          </cell>
          <cell r="C10" t="str">
            <v>BETTEGA</v>
          </cell>
          <cell r="D10" t="str">
            <v>DAMIANO</v>
          </cell>
          <cell r="E10" t="str">
            <v>U.S. Virtus Nemeggio</v>
          </cell>
          <cell r="F10" t="str">
            <v>CSI</v>
          </cell>
          <cell r="G10">
            <v>36934</v>
          </cell>
          <cell r="H10"/>
          <cell r="I10">
            <v>19</v>
          </cell>
          <cell r="J10">
            <v>12</v>
          </cell>
        </row>
        <row r="11">
          <cell r="B11">
            <v>619</v>
          </cell>
          <cell r="C11" t="str">
            <v>CAPPELLETTO</v>
          </cell>
          <cell r="D11" t="str">
            <v>PABLO LUIS</v>
          </cell>
          <cell r="E11" t="str">
            <v>Atletica Lamon A.S.D.</v>
          </cell>
          <cell r="F11" t="str">
            <v>CSI</v>
          </cell>
          <cell r="G11">
            <v>37448</v>
          </cell>
          <cell r="H11"/>
          <cell r="I11">
            <v>18</v>
          </cell>
          <cell r="J11">
            <v>11</v>
          </cell>
        </row>
        <row r="12">
          <cell r="B12">
            <v>563</v>
          </cell>
          <cell r="C12" t="str">
            <v>COLDEBELLA</v>
          </cell>
          <cell r="D12" t="str">
            <v>LUCA</v>
          </cell>
          <cell r="E12" t="str">
            <v>Atletica Lamon A.S.D.</v>
          </cell>
          <cell r="F12" t="str">
            <v>CSI</v>
          </cell>
          <cell r="G12">
            <v>37284</v>
          </cell>
          <cell r="H12"/>
          <cell r="I12">
            <v>17</v>
          </cell>
          <cell r="J12">
            <v>10</v>
          </cell>
        </row>
        <row r="13">
          <cell r="B13">
            <v>618</v>
          </cell>
          <cell r="C13" t="str">
            <v>COSTA</v>
          </cell>
          <cell r="D13" t="str">
            <v>MATTEO</v>
          </cell>
          <cell r="E13" t="str">
            <v>Atletica Agordina</v>
          </cell>
          <cell r="F13" t="str">
            <v>CSI</v>
          </cell>
          <cell r="G13">
            <v>34783</v>
          </cell>
          <cell r="H13"/>
          <cell r="I13">
            <v>16</v>
          </cell>
          <cell r="J13">
            <v>9</v>
          </cell>
        </row>
        <row r="14">
          <cell r="B14">
            <v>616</v>
          </cell>
          <cell r="C14" t="str">
            <v>DE BORTOLI</v>
          </cell>
          <cell r="D14" t="str">
            <v>FRANCESCO</v>
          </cell>
          <cell r="E14" t="str">
            <v>A.S.D. G.S. Astra</v>
          </cell>
          <cell r="F14" t="str">
            <v>CSI</v>
          </cell>
          <cell r="G14">
            <v>36582</v>
          </cell>
          <cell r="H14"/>
          <cell r="I14">
            <v>15</v>
          </cell>
          <cell r="J14">
            <v>8</v>
          </cell>
        </row>
        <row r="15">
          <cell r="B15">
            <v>617</v>
          </cell>
          <cell r="C15" t="str">
            <v>ROSSI</v>
          </cell>
          <cell r="D15" t="str">
            <v>MIRCO</v>
          </cell>
          <cell r="E15" t="str">
            <v>A.S.D. U. S. Cesio</v>
          </cell>
          <cell r="F15" t="str">
            <v>CSI</v>
          </cell>
          <cell r="G15">
            <v>35938</v>
          </cell>
          <cell r="H15"/>
          <cell r="I15">
            <v>14</v>
          </cell>
          <cell r="J15">
            <v>7</v>
          </cell>
        </row>
        <row r="16">
          <cell r="B16">
            <v>565</v>
          </cell>
          <cell r="C16" t="str">
            <v>CORSO</v>
          </cell>
          <cell r="D16" t="str">
            <v>LORENZO</v>
          </cell>
          <cell r="E16" t="str">
            <v>Atletica Lamon A.S.D.</v>
          </cell>
          <cell r="F16" t="str">
            <v>CSI</v>
          </cell>
          <cell r="G16">
            <v>36350</v>
          </cell>
          <cell r="H16"/>
          <cell r="I16">
            <v>13</v>
          </cell>
          <cell r="J16">
            <v>6</v>
          </cell>
        </row>
        <row r="17">
          <cell r="B17">
            <v>575</v>
          </cell>
          <cell r="C17" t="str">
            <v>POMPANIN</v>
          </cell>
          <cell r="D17" t="str">
            <v>ALBERTO</v>
          </cell>
          <cell r="E17" t="str">
            <v>Atletica Cortina</v>
          </cell>
          <cell r="F17" t="str">
            <v>CSI</v>
          </cell>
          <cell r="G17">
            <v>36837</v>
          </cell>
          <cell r="H17"/>
          <cell r="I17">
            <v>12</v>
          </cell>
          <cell r="J17">
            <v>5</v>
          </cell>
        </row>
        <row r="18">
          <cell r="B18">
            <v>635</v>
          </cell>
          <cell r="C18" t="str">
            <v>PAULETTI</v>
          </cell>
          <cell r="D18" t="str">
            <v>MICHELE</v>
          </cell>
          <cell r="E18" t="str">
            <v>U.S. Virtus Nemeggio</v>
          </cell>
          <cell r="F18" t="str">
            <v>CSI</v>
          </cell>
          <cell r="G18">
            <v>36435</v>
          </cell>
          <cell r="H18"/>
          <cell r="I18">
            <v>11</v>
          </cell>
          <cell r="J18">
            <v>4</v>
          </cell>
        </row>
        <row r="19">
          <cell r="B19">
            <v>574</v>
          </cell>
          <cell r="C19" t="str">
            <v>POLONI</v>
          </cell>
          <cell r="D19" t="str">
            <v>EDOARDO</v>
          </cell>
          <cell r="E19" t="str">
            <v>A.S.D. G.S. Astra</v>
          </cell>
          <cell r="F19" t="str">
            <v>CSI</v>
          </cell>
          <cell r="G19">
            <v>36357</v>
          </cell>
          <cell r="H19"/>
          <cell r="I19">
            <v>10</v>
          </cell>
          <cell r="J19">
            <v>3</v>
          </cell>
        </row>
        <row r="20">
          <cell r="B20">
            <v>573</v>
          </cell>
          <cell r="C20" t="str">
            <v>MENEL</v>
          </cell>
          <cell r="D20" t="str">
            <v>DANIELE</v>
          </cell>
          <cell r="E20" t="str">
            <v>G. S. la Piave 2000</v>
          </cell>
          <cell r="F20" t="str">
            <v>CSI</v>
          </cell>
          <cell r="G20">
            <v>33683</v>
          </cell>
          <cell r="H20"/>
          <cell r="I20">
            <v>9</v>
          </cell>
          <cell r="J20">
            <v>2</v>
          </cell>
        </row>
        <row r="21">
          <cell r="B21">
            <v>640</v>
          </cell>
          <cell r="C21" t="str">
            <v>UNTERBERGER</v>
          </cell>
          <cell r="D21" t="str">
            <v>FRANCO</v>
          </cell>
          <cell r="E21" t="str">
            <v>G. M. Calalzo Atl Cadore</v>
          </cell>
          <cell r="F21" t="str">
            <v>CSI</v>
          </cell>
          <cell r="G21">
            <v>33236</v>
          </cell>
          <cell r="H21"/>
          <cell r="I21">
            <v>8</v>
          </cell>
          <cell r="J21">
            <v>1</v>
          </cell>
        </row>
        <row r="22">
          <cell r="B22">
            <v>569</v>
          </cell>
          <cell r="C22" t="str">
            <v>LIVAN</v>
          </cell>
          <cell r="D22" t="str">
            <v>TIZIANO</v>
          </cell>
          <cell r="E22" t="str">
            <v>Atletica Zoldo A.S.D.</v>
          </cell>
          <cell r="F22" t="str">
            <v>CSI</v>
          </cell>
          <cell r="G22">
            <v>36878</v>
          </cell>
          <cell r="H22"/>
          <cell r="I22">
            <v>7</v>
          </cell>
          <cell r="J22">
            <v>1</v>
          </cell>
        </row>
        <row r="23">
          <cell r="B23">
            <v>571</v>
          </cell>
          <cell r="C23" t="str">
            <v>MALACARNE</v>
          </cell>
          <cell r="D23" t="str">
            <v>MATTEO</v>
          </cell>
          <cell r="E23" t="str">
            <v>Atletica Lamon A.S.D.</v>
          </cell>
          <cell r="F23" t="str">
            <v>CSI</v>
          </cell>
          <cell r="G23">
            <v>35018</v>
          </cell>
          <cell r="H23"/>
          <cell r="I23">
            <v>6</v>
          </cell>
          <cell r="J23">
            <v>1</v>
          </cell>
        </row>
        <row r="24">
          <cell r="B24">
            <v>638</v>
          </cell>
          <cell r="C24" t="str">
            <v>VASCELLARI</v>
          </cell>
          <cell r="D24" t="str">
            <v>GIOVANNI</v>
          </cell>
          <cell r="E24" t="str">
            <v>G. M. Calalzo Atl Cadore</v>
          </cell>
          <cell r="F24" t="str">
            <v>CSI</v>
          </cell>
          <cell r="G24">
            <v>33895</v>
          </cell>
          <cell r="H24"/>
          <cell r="I24">
            <v>5</v>
          </cell>
          <cell r="J24">
            <v>1</v>
          </cell>
        </row>
        <row r="25">
          <cell r="B25">
            <v>634</v>
          </cell>
          <cell r="C25" t="str">
            <v>MENIN</v>
          </cell>
          <cell r="D25" t="str">
            <v>GIANLUCA</v>
          </cell>
          <cell r="E25" t="str">
            <v>A.S.D. G.S. Astra</v>
          </cell>
          <cell r="F25" t="str">
            <v>CSI</v>
          </cell>
          <cell r="G25">
            <v>36626</v>
          </cell>
          <cell r="H25"/>
          <cell r="I25">
            <v>4</v>
          </cell>
          <cell r="J25">
            <v>1</v>
          </cell>
        </row>
        <row r="26">
          <cell r="B26">
            <v>636</v>
          </cell>
          <cell r="C26" t="str">
            <v>MARES</v>
          </cell>
          <cell r="D26" t="str">
            <v>ALESSANDRO</v>
          </cell>
          <cell r="E26" t="str">
            <v>Atletica Trichiana Asd</v>
          </cell>
          <cell r="F26" t="str">
            <v>CSI</v>
          </cell>
          <cell r="G26">
            <v>35489</v>
          </cell>
          <cell r="H26"/>
          <cell r="I26">
            <v>3</v>
          </cell>
          <cell r="J26">
            <v>1</v>
          </cell>
        </row>
        <row r="27">
          <cell r="B27">
            <v>562</v>
          </cell>
          <cell r="C27" t="str">
            <v>CANDEAGO</v>
          </cell>
          <cell r="D27" t="str">
            <v>PATRICK</v>
          </cell>
          <cell r="E27" t="str">
            <v>G.S. Castionese</v>
          </cell>
          <cell r="F27" t="str">
            <v>CSI</v>
          </cell>
          <cell r="G27">
            <v>32505</v>
          </cell>
          <cell r="H27"/>
          <cell r="I27">
            <v>2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/>
          <cell r="J33"/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/>
          <cell r="J34"/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/>
          <cell r="J35"/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/>
          <cell r="J36"/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/>
          <cell r="J37"/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/>
          <cell r="J38"/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/>
          <cell r="J39"/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/>
          <cell r="J40"/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/>
          <cell r="J104"/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</row>
      </sheetData>
      <sheetData sheetId="21">
        <row r="4">
          <cell r="B4">
            <v>580</v>
          </cell>
          <cell r="C4" t="str">
            <v>BARATTIN</v>
          </cell>
          <cell r="D4" t="str">
            <v>GIANPIETRO</v>
          </cell>
          <cell r="E4" t="str">
            <v>G.S. Castionese</v>
          </cell>
          <cell r="F4" t="str">
            <v>CSI</v>
          </cell>
          <cell r="G4">
            <v>28676</v>
          </cell>
          <cell r="H4"/>
          <cell r="I4">
            <v>30</v>
          </cell>
          <cell r="J4">
            <v>20</v>
          </cell>
        </row>
        <row r="5">
          <cell r="B5">
            <v>604</v>
          </cell>
          <cell r="C5" t="str">
            <v>VIEL</v>
          </cell>
          <cell r="D5" t="str">
            <v>DIEGO</v>
          </cell>
          <cell r="E5" t="str">
            <v>G.S. Castionese</v>
          </cell>
          <cell r="F5" t="str">
            <v>CSI</v>
          </cell>
          <cell r="G5">
            <v>30344</v>
          </cell>
          <cell r="H5"/>
          <cell r="I5">
            <v>28</v>
          </cell>
          <cell r="J5">
            <v>18</v>
          </cell>
        </row>
        <row r="6">
          <cell r="B6">
            <v>586</v>
          </cell>
          <cell r="C6" t="str">
            <v>COSTA</v>
          </cell>
          <cell r="D6" t="str">
            <v>VALENTINO</v>
          </cell>
          <cell r="E6" t="str">
            <v>Atletica Agordina</v>
          </cell>
          <cell r="F6" t="str">
            <v>CSI</v>
          </cell>
          <cell r="G6">
            <v>32011</v>
          </cell>
          <cell r="H6"/>
          <cell r="I6">
            <v>26</v>
          </cell>
          <cell r="J6">
            <v>16</v>
          </cell>
        </row>
        <row r="7">
          <cell r="B7">
            <v>644</v>
          </cell>
          <cell r="C7" t="str">
            <v>ZANONI</v>
          </cell>
          <cell r="D7" t="str">
            <v>ALVARO</v>
          </cell>
          <cell r="E7" t="str">
            <v>U.S. Virtus Nemeggio</v>
          </cell>
          <cell r="F7" t="str">
            <v>CSI</v>
          </cell>
          <cell r="G7">
            <v>29871</v>
          </cell>
          <cell r="H7"/>
          <cell r="I7">
            <v>24</v>
          </cell>
          <cell r="J7">
            <v>15</v>
          </cell>
        </row>
        <row r="8">
          <cell r="B8">
            <v>600</v>
          </cell>
          <cell r="C8" t="str">
            <v>ANDREATTA</v>
          </cell>
          <cell r="D8" t="str">
            <v>CRISTIAN</v>
          </cell>
          <cell r="E8" t="str">
            <v>A.S.D. G.S. Astra</v>
          </cell>
          <cell r="F8" t="str">
            <v>CSI</v>
          </cell>
          <cell r="G8">
            <v>29097</v>
          </cell>
          <cell r="H8"/>
          <cell r="I8">
            <v>22</v>
          </cell>
          <cell r="J8">
            <v>14</v>
          </cell>
        </row>
        <row r="9">
          <cell r="B9">
            <v>597</v>
          </cell>
          <cell r="C9" t="str">
            <v>VASCELLARI</v>
          </cell>
          <cell r="D9" t="str">
            <v>ALDO</v>
          </cell>
          <cell r="E9" t="str">
            <v>G. M. Calalzo Atl Cadore</v>
          </cell>
          <cell r="F9" t="str">
            <v>CSI</v>
          </cell>
          <cell r="G9">
            <v>32084</v>
          </cell>
          <cell r="H9"/>
          <cell r="I9">
            <v>20</v>
          </cell>
          <cell r="J9">
            <v>13</v>
          </cell>
        </row>
        <row r="10">
          <cell r="B10">
            <v>585</v>
          </cell>
          <cell r="C10" t="str">
            <v>COSTA</v>
          </cell>
          <cell r="D10" t="str">
            <v>ERIS</v>
          </cell>
          <cell r="E10" t="str">
            <v>Atletica Zoldo A.S.D.</v>
          </cell>
          <cell r="F10" t="str">
            <v>CSI</v>
          </cell>
          <cell r="G10">
            <v>30265</v>
          </cell>
          <cell r="H10"/>
          <cell r="I10">
            <v>19</v>
          </cell>
          <cell r="J10">
            <v>12</v>
          </cell>
        </row>
        <row r="11">
          <cell r="B11">
            <v>609</v>
          </cell>
          <cell r="C11" t="str">
            <v>RONI</v>
          </cell>
          <cell r="D11" t="str">
            <v>FABIO</v>
          </cell>
          <cell r="E11" t="str">
            <v>U.S. Virtus Nemeggio</v>
          </cell>
          <cell r="F11" t="str">
            <v>CSI</v>
          </cell>
          <cell r="G11">
            <v>30399</v>
          </cell>
          <cell r="H11"/>
          <cell r="I11">
            <v>18</v>
          </cell>
          <cell r="J11">
            <v>11</v>
          </cell>
        </row>
        <row r="12">
          <cell r="B12">
            <v>603</v>
          </cell>
          <cell r="C12" t="str">
            <v>SCHIZZI</v>
          </cell>
          <cell r="D12" t="str">
            <v>LUCA</v>
          </cell>
          <cell r="E12" t="str">
            <v>G.S. Castionese</v>
          </cell>
          <cell r="F12" t="str">
            <v>CSI</v>
          </cell>
          <cell r="G12">
            <v>31582</v>
          </cell>
          <cell r="H12"/>
          <cell r="I12">
            <v>17</v>
          </cell>
          <cell r="J12">
            <v>10</v>
          </cell>
        </row>
        <row r="13">
          <cell r="B13">
            <v>593</v>
          </cell>
          <cell r="C13" t="str">
            <v>FONTANA</v>
          </cell>
          <cell r="D13" t="str">
            <v>ALESSIO</v>
          </cell>
          <cell r="E13" t="str">
            <v>G.S. Castionese</v>
          </cell>
          <cell r="F13" t="str">
            <v>CSI</v>
          </cell>
          <cell r="G13">
            <v>31651</v>
          </cell>
          <cell r="H13"/>
          <cell r="I13">
            <v>16</v>
          </cell>
          <cell r="J13">
            <v>9</v>
          </cell>
        </row>
        <row r="14">
          <cell r="B14">
            <v>588</v>
          </cell>
          <cell r="C14" t="str">
            <v>D`ALBERTO</v>
          </cell>
          <cell r="D14" t="str">
            <v>EMANUEL</v>
          </cell>
          <cell r="E14" t="str">
            <v>U.S. Virtus Nemeggio</v>
          </cell>
          <cell r="F14" t="str">
            <v>CSI</v>
          </cell>
          <cell r="G14">
            <v>31662</v>
          </cell>
          <cell r="H14"/>
          <cell r="I14">
            <v>15</v>
          </cell>
          <cell r="J14">
            <v>8</v>
          </cell>
        </row>
        <row r="15">
          <cell r="B15">
            <v>643</v>
          </cell>
          <cell r="C15" t="str">
            <v>DALLA CORTE</v>
          </cell>
          <cell r="D15" t="str">
            <v>CHRISTIAN</v>
          </cell>
          <cell r="E15" t="str">
            <v>U.S. Virtus Nemeggio</v>
          </cell>
          <cell r="F15" t="str">
            <v>CSI</v>
          </cell>
          <cell r="G15">
            <v>29994</v>
          </cell>
          <cell r="H15"/>
          <cell r="I15">
            <v>14</v>
          </cell>
          <cell r="J15">
            <v>7</v>
          </cell>
        </row>
        <row r="16">
          <cell r="B16">
            <v>592</v>
          </cell>
          <cell r="C16" t="str">
            <v>FELTRIN</v>
          </cell>
          <cell r="D16" t="str">
            <v>STEFANO</v>
          </cell>
          <cell r="E16" t="str">
            <v>U.S. Virtus Nemeggio</v>
          </cell>
          <cell r="F16" t="str">
            <v>CSI</v>
          </cell>
          <cell r="G16">
            <v>29941</v>
          </cell>
          <cell r="H16"/>
          <cell r="I16">
            <v>13</v>
          </cell>
          <cell r="J16">
            <v>6</v>
          </cell>
        </row>
        <row r="17">
          <cell r="B17">
            <v>642</v>
          </cell>
          <cell r="C17" t="str">
            <v>TONET</v>
          </cell>
          <cell r="D17" t="str">
            <v>IVAN</v>
          </cell>
          <cell r="E17" t="str">
            <v>Pol. Santa Giustina</v>
          </cell>
          <cell r="F17" t="str">
            <v>CSI</v>
          </cell>
          <cell r="G17">
            <v>30138</v>
          </cell>
          <cell r="H17"/>
          <cell r="I17">
            <v>12</v>
          </cell>
          <cell r="J17">
            <v>5</v>
          </cell>
        </row>
        <row r="18">
          <cell r="B18">
            <v>584</v>
          </cell>
          <cell r="C18" t="str">
            <v>COLUSSI</v>
          </cell>
          <cell r="D18" t="str">
            <v>RIKI</v>
          </cell>
          <cell r="E18" t="str">
            <v>U.S. Virtus Nemeggio</v>
          </cell>
          <cell r="F18" t="str">
            <v>CSI</v>
          </cell>
          <cell r="G18">
            <v>28800</v>
          </cell>
          <cell r="H18"/>
          <cell r="I18">
            <v>11</v>
          </cell>
          <cell r="J18">
            <v>4</v>
          </cell>
        </row>
        <row r="19">
          <cell r="B19">
            <v>647</v>
          </cell>
          <cell r="C19" t="str">
            <v>REMOR</v>
          </cell>
          <cell r="D19" t="str">
            <v>MICHELE</v>
          </cell>
          <cell r="E19" t="str">
            <v>A.S.D. G.S. Astra</v>
          </cell>
          <cell r="F19" t="str">
            <v>CSI</v>
          </cell>
          <cell r="G19">
            <v>29170</v>
          </cell>
          <cell r="H19"/>
          <cell r="I19">
            <v>10</v>
          </cell>
          <cell r="J19">
            <v>3</v>
          </cell>
        </row>
        <row r="20">
          <cell r="B20">
            <v>589</v>
          </cell>
          <cell r="C20" t="str">
            <v>DA REN</v>
          </cell>
          <cell r="D20" t="str">
            <v>BORIS</v>
          </cell>
          <cell r="E20" t="str">
            <v>A.S.D. G.S. Astra</v>
          </cell>
          <cell r="F20" t="str">
            <v>CSI</v>
          </cell>
          <cell r="G20">
            <v>28855</v>
          </cell>
          <cell r="H20"/>
          <cell r="I20">
            <v>9</v>
          </cell>
          <cell r="J20">
            <v>2</v>
          </cell>
        </row>
        <row r="21">
          <cell r="B21">
            <v>582</v>
          </cell>
          <cell r="C21" t="str">
            <v>CARNIO</v>
          </cell>
          <cell r="D21" t="str">
            <v>ANDREA</v>
          </cell>
          <cell r="E21" t="str">
            <v>G. M. Calalzo Atl Cadore</v>
          </cell>
          <cell r="F21" t="str">
            <v>CSI</v>
          </cell>
          <cell r="G21">
            <v>30615</v>
          </cell>
          <cell r="H21"/>
          <cell r="I21">
            <v>8</v>
          </cell>
          <cell r="J21">
            <v>1</v>
          </cell>
        </row>
        <row r="22">
          <cell r="B22">
            <v>591</v>
          </cell>
          <cell r="C22" t="str">
            <v>DE MARTIN</v>
          </cell>
          <cell r="D22" t="str">
            <v>DINO</v>
          </cell>
          <cell r="E22" t="str">
            <v>G.S. Castionese</v>
          </cell>
          <cell r="F22" t="str">
            <v>CSI</v>
          </cell>
          <cell r="G22">
            <v>29461</v>
          </cell>
          <cell r="H22"/>
          <cell r="I22">
            <v>7</v>
          </cell>
          <cell r="J22">
            <v>1</v>
          </cell>
        </row>
        <row r="23">
          <cell r="B23">
            <v>583</v>
          </cell>
          <cell r="C23" t="str">
            <v>CESCO</v>
          </cell>
          <cell r="D23" t="str">
            <v>MATTEO</v>
          </cell>
          <cell r="E23" t="str">
            <v>A.S.D. G.S. Astra</v>
          </cell>
          <cell r="F23" t="str">
            <v>CSI</v>
          </cell>
          <cell r="G23">
            <v>29659</v>
          </cell>
          <cell r="H23"/>
          <cell r="I23">
            <v>6</v>
          </cell>
          <cell r="J23">
            <v>1</v>
          </cell>
        </row>
        <row r="24">
          <cell r="B24">
            <v>601</v>
          </cell>
          <cell r="C24" t="str">
            <v>CERVO</v>
          </cell>
          <cell r="D24" t="str">
            <v>FEDERICO</v>
          </cell>
          <cell r="E24" t="str">
            <v>G.S. Castionese</v>
          </cell>
          <cell r="F24" t="str">
            <v>CSI</v>
          </cell>
          <cell r="G24">
            <v>30838</v>
          </cell>
          <cell r="H24"/>
          <cell r="I24">
            <v>5</v>
          </cell>
          <cell r="J24">
            <v>1</v>
          </cell>
        </row>
        <row r="25">
          <cell r="B25">
            <v>641</v>
          </cell>
          <cell r="C25" t="str">
            <v>FAORO</v>
          </cell>
          <cell r="D25" t="str">
            <v>FEDERICO</v>
          </cell>
          <cell r="E25" t="str">
            <v>Atletica Lamon A.S.D.</v>
          </cell>
          <cell r="F25" t="str">
            <v>CSI</v>
          </cell>
          <cell r="G25">
            <v>31534</v>
          </cell>
          <cell r="H25"/>
          <cell r="I25">
            <v>4</v>
          </cell>
          <cell r="J25">
            <v>1</v>
          </cell>
        </row>
        <row r="26">
          <cell r="B26">
            <v>595</v>
          </cell>
          <cell r="C26" t="str">
            <v>PEROTTO</v>
          </cell>
          <cell r="D26" t="str">
            <v>VALENTINO</v>
          </cell>
          <cell r="E26" t="str">
            <v>A.S.D. G.S. Astra</v>
          </cell>
          <cell r="F26" t="str">
            <v>CSI</v>
          </cell>
          <cell r="G26">
            <v>30595</v>
          </cell>
          <cell r="H26"/>
          <cell r="I26">
            <v>3</v>
          </cell>
          <cell r="J26">
            <v>1</v>
          </cell>
        </row>
        <row r="27">
          <cell r="B27">
            <v>646</v>
          </cell>
          <cell r="C27" t="str">
            <v>STELLATO</v>
          </cell>
          <cell r="D27" t="str">
            <v>RAFFAELE</v>
          </cell>
          <cell r="E27" t="str">
            <v>A.S.D. G.S. Astra</v>
          </cell>
          <cell r="F27" t="str">
            <v>CSI</v>
          </cell>
          <cell r="G27">
            <v>29714</v>
          </cell>
          <cell r="H27"/>
          <cell r="I27">
            <v>2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</row>
      </sheetData>
      <sheetData sheetId="22"/>
      <sheetData sheetId="23"/>
      <sheetData sheetId="24">
        <row r="4">
          <cell r="B4">
            <v>416</v>
          </cell>
        </row>
      </sheetData>
      <sheetData sheetId="25">
        <row r="4">
          <cell r="B4">
            <v>454</v>
          </cell>
          <cell r="C4" t="str">
            <v>FREGONA</v>
          </cell>
          <cell r="D4" t="str">
            <v>LUCIO</v>
          </cell>
          <cell r="E4" t="str">
            <v>A.S.D. G.S. Astra</v>
          </cell>
          <cell r="F4" t="str">
            <v>CSI</v>
          </cell>
          <cell r="G4">
            <v>23397</v>
          </cell>
          <cell r="H4"/>
          <cell r="I4">
            <v>20</v>
          </cell>
          <cell r="J4">
            <v>20</v>
          </cell>
        </row>
        <row r="5">
          <cell r="B5">
            <v>452</v>
          </cell>
          <cell r="C5" t="str">
            <v>DEOLA</v>
          </cell>
          <cell r="D5" t="str">
            <v>RENZO</v>
          </cell>
          <cell r="E5" t="str">
            <v>Atletica Agordina</v>
          </cell>
          <cell r="F5" t="str">
            <v>CSI</v>
          </cell>
          <cell r="G5">
            <v>24452</v>
          </cell>
          <cell r="H5"/>
          <cell r="I5">
            <v>18</v>
          </cell>
          <cell r="J5">
            <v>18</v>
          </cell>
        </row>
        <row r="6">
          <cell r="B6">
            <v>449</v>
          </cell>
          <cell r="C6" t="str">
            <v>BORTOLUZZI</v>
          </cell>
          <cell r="D6" t="str">
            <v>LUIGI</v>
          </cell>
          <cell r="E6" t="str">
            <v>G.S. Castionese</v>
          </cell>
          <cell r="F6" t="str">
            <v>CSI</v>
          </cell>
          <cell r="G6">
            <v>22347</v>
          </cell>
          <cell r="H6"/>
          <cell r="I6">
            <v>16</v>
          </cell>
          <cell r="J6">
            <v>16</v>
          </cell>
        </row>
        <row r="7">
          <cell r="B7">
            <v>461</v>
          </cell>
          <cell r="C7" t="str">
            <v>TODESCO</v>
          </cell>
          <cell r="D7" t="str">
            <v>ARNO</v>
          </cell>
          <cell r="E7" t="str">
            <v>Atletica Lamon A.S.D.</v>
          </cell>
          <cell r="F7" t="str">
            <v>CSI</v>
          </cell>
          <cell r="G7">
            <v>24004</v>
          </cell>
          <cell r="H7"/>
          <cell r="I7">
            <v>15</v>
          </cell>
          <cell r="J7">
            <v>15</v>
          </cell>
        </row>
        <row r="8">
          <cell r="B8">
            <v>456</v>
          </cell>
          <cell r="C8" t="str">
            <v>MARCON</v>
          </cell>
          <cell r="D8" t="str">
            <v>IVANO</v>
          </cell>
          <cell r="E8" t="str">
            <v>Atletica Agordina</v>
          </cell>
          <cell r="F8" t="str">
            <v>CSI</v>
          </cell>
          <cell r="G8">
            <v>23681</v>
          </cell>
          <cell r="H8"/>
          <cell r="I8">
            <v>14</v>
          </cell>
          <cell r="J8">
            <v>14</v>
          </cell>
        </row>
        <row r="9">
          <cell r="B9">
            <v>458</v>
          </cell>
          <cell r="C9" t="str">
            <v>POSSAMAI</v>
          </cell>
          <cell r="D9" t="str">
            <v>ANDREA</v>
          </cell>
          <cell r="E9" t="str">
            <v>U.S. Virtus Nemeggio</v>
          </cell>
          <cell r="F9" t="str">
            <v>CSI</v>
          </cell>
          <cell r="G9">
            <v>24706</v>
          </cell>
          <cell r="H9"/>
          <cell r="I9">
            <v>13</v>
          </cell>
          <cell r="J9">
            <v>13</v>
          </cell>
        </row>
        <row r="10">
          <cell r="B10">
            <v>515</v>
          </cell>
          <cell r="C10" t="str">
            <v>SOPPELSA</v>
          </cell>
          <cell r="D10" t="str">
            <v>FERRUCCIO</v>
          </cell>
          <cell r="E10" t="str">
            <v>Atletica Agordina</v>
          </cell>
          <cell r="F10" t="str">
            <v>CSI</v>
          </cell>
          <cell r="G10">
            <v>23446</v>
          </cell>
          <cell r="H10"/>
          <cell r="I10">
            <v>12</v>
          </cell>
          <cell r="J10">
            <v>12</v>
          </cell>
        </row>
        <row r="11">
          <cell r="B11">
            <v>460</v>
          </cell>
          <cell r="C11" t="str">
            <v>SOMMARIVA</v>
          </cell>
          <cell r="D11" t="str">
            <v>ADRIANO</v>
          </cell>
          <cell r="E11" t="str">
            <v>Atletica Lamon A.S.D.</v>
          </cell>
          <cell r="F11" t="str">
            <v>CSI</v>
          </cell>
          <cell r="G11">
            <v>22615</v>
          </cell>
          <cell r="H11"/>
          <cell r="I11">
            <v>11</v>
          </cell>
          <cell r="J11">
            <v>11</v>
          </cell>
        </row>
        <row r="12">
          <cell r="B12">
            <v>495</v>
          </cell>
          <cell r="C12" t="str">
            <v>MINIUTTI</v>
          </cell>
          <cell r="D12" t="str">
            <v>LORIS</v>
          </cell>
          <cell r="E12" t="str">
            <v>A.S.D. G.S. Astra</v>
          </cell>
          <cell r="F12" t="str">
            <v>CSI</v>
          </cell>
          <cell r="G12">
            <v>23981</v>
          </cell>
          <cell r="H12"/>
          <cell r="I12">
            <v>10</v>
          </cell>
          <cell r="J12">
            <v>10</v>
          </cell>
        </row>
        <row r="13">
          <cell r="B13">
            <v>457</v>
          </cell>
          <cell r="C13" t="str">
            <v>POLONI</v>
          </cell>
          <cell r="D13" t="str">
            <v>GUSTAVO</v>
          </cell>
          <cell r="E13" t="str">
            <v>A.S.D. G.S. Astra</v>
          </cell>
          <cell r="F13" t="str">
            <v>CSI</v>
          </cell>
          <cell r="G13">
            <v>22427</v>
          </cell>
          <cell r="H13"/>
          <cell r="I13">
            <v>9</v>
          </cell>
          <cell r="J13">
            <v>9</v>
          </cell>
        </row>
        <row r="14">
          <cell r="B14">
            <v>514</v>
          </cell>
          <cell r="C14" t="str">
            <v>FONTANIVE</v>
          </cell>
          <cell r="D14" t="str">
            <v>MARCO</v>
          </cell>
          <cell r="E14" t="str">
            <v>Atletica Agordina</v>
          </cell>
          <cell r="F14" t="str">
            <v>CSI</v>
          </cell>
          <cell r="G14">
            <v>23806</v>
          </cell>
          <cell r="H14"/>
          <cell r="I14">
            <v>8</v>
          </cell>
          <cell r="J14">
            <v>8</v>
          </cell>
        </row>
        <row r="15">
          <cell r="B15">
            <v>462</v>
          </cell>
          <cell r="C15" t="str">
            <v>ZUANEL</v>
          </cell>
          <cell r="D15" t="str">
            <v>DARIO</v>
          </cell>
          <cell r="E15" t="str">
            <v>Atletica Agordina</v>
          </cell>
          <cell r="F15" t="str">
            <v>CSI</v>
          </cell>
          <cell r="G15">
            <v>24021</v>
          </cell>
          <cell r="H15"/>
          <cell r="I15">
            <v>7</v>
          </cell>
          <cell r="J15">
            <v>7</v>
          </cell>
        </row>
        <row r="16">
          <cell r="B16">
            <v>451</v>
          </cell>
          <cell r="C16" t="str">
            <v>DE CARLI</v>
          </cell>
          <cell r="D16" t="str">
            <v>ROBERTO</v>
          </cell>
          <cell r="E16" t="str">
            <v>Atletica Lamon A.S.D.</v>
          </cell>
          <cell r="F16" t="str">
            <v>CSI</v>
          </cell>
          <cell r="G16">
            <v>24398</v>
          </cell>
          <cell r="H16"/>
          <cell r="I16">
            <v>6</v>
          </cell>
          <cell r="J16">
            <v>6</v>
          </cell>
        </row>
        <row r="17">
          <cell r="B17">
            <v>450</v>
          </cell>
          <cell r="C17" t="str">
            <v>DE BONA</v>
          </cell>
          <cell r="D17" t="str">
            <v>CLAUDIO</v>
          </cell>
          <cell r="E17" t="str">
            <v>Atletica Trichiana Asd</v>
          </cell>
          <cell r="F17" t="str">
            <v>CSI</v>
          </cell>
          <cell r="G17">
            <v>24106</v>
          </cell>
          <cell r="H17"/>
          <cell r="I17">
            <v>5</v>
          </cell>
          <cell r="J17">
            <v>5</v>
          </cell>
        </row>
        <row r="18">
          <cell r="B18">
            <v>503</v>
          </cell>
          <cell r="C18" t="str">
            <v>BALEST</v>
          </cell>
          <cell r="D18" t="str">
            <v>GIAMPAOLO</v>
          </cell>
          <cell r="E18" t="str">
            <v>Pol. Santa Giustina</v>
          </cell>
          <cell r="F18" t="str">
            <v>CSI</v>
          </cell>
          <cell r="G18">
            <v>22550</v>
          </cell>
          <cell r="H18"/>
          <cell r="I18">
            <v>4</v>
          </cell>
          <cell r="J18">
            <v>4</v>
          </cell>
        </row>
        <row r="19">
          <cell r="B19">
            <v>516</v>
          </cell>
          <cell r="C19" t="str">
            <v>CASANOVA</v>
          </cell>
          <cell r="D19" t="str">
            <v>DAMIANO</v>
          </cell>
          <cell r="E19" t="str">
            <v>A.S.D. U. S. Cesio</v>
          </cell>
          <cell r="F19" t="str">
            <v>CSI</v>
          </cell>
          <cell r="G19">
            <v>22683</v>
          </cell>
          <cell r="H19"/>
          <cell r="I19">
            <v>3</v>
          </cell>
          <cell r="J19">
            <v>3</v>
          </cell>
        </row>
        <row r="20">
          <cell r="B20">
            <v>497</v>
          </cell>
          <cell r="C20" t="str">
            <v>FONTANIVE</v>
          </cell>
          <cell r="D20" t="str">
            <v>RICCARDO</v>
          </cell>
          <cell r="E20" t="str">
            <v>Atletica Trichiana Asd</v>
          </cell>
          <cell r="F20" t="str">
            <v>CSI</v>
          </cell>
          <cell r="G20">
            <v>24597</v>
          </cell>
          <cell r="H20"/>
          <cell r="I20">
            <v>2</v>
          </cell>
          <cell r="J20">
            <v>2</v>
          </cell>
        </row>
        <row r="21">
          <cell r="B21">
            <v>455</v>
          </cell>
          <cell r="C21" t="str">
            <v>IMPERATORE</v>
          </cell>
          <cell r="D21" t="str">
            <v>GIULIO</v>
          </cell>
          <cell r="E21" t="str">
            <v>A.S. Vodo</v>
          </cell>
          <cell r="F21" t="str">
            <v>CSI</v>
          </cell>
          <cell r="G21">
            <v>23001</v>
          </cell>
          <cell r="H21"/>
          <cell r="I21">
            <v>1</v>
          </cell>
          <cell r="J21">
            <v>1</v>
          </cell>
        </row>
        <row r="22">
          <cell r="B22">
            <v>453</v>
          </cell>
          <cell r="C22" t="str">
            <v>FRADA</v>
          </cell>
          <cell r="D22" t="str">
            <v>VALDIS</v>
          </cell>
          <cell r="E22" t="str">
            <v>Pol. Santa Giustina</v>
          </cell>
          <cell r="F22" t="str">
            <v>CSI</v>
          </cell>
          <cell r="G22">
            <v>22987</v>
          </cell>
          <cell r="H22"/>
          <cell r="I22">
            <v>1</v>
          </cell>
          <cell r="J22">
            <v>1</v>
          </cell>
        </row>
        <row r="23">
          <cell r="B23">
            <v>499</v>
          </cell>
          <cell r="C23" t="str">
            <v>DE COL</v>
          </cell>
          <cell r="D23" t="str">
            <v>MARIO</v>
          </cell>
          <cell r="E23" t="str">
            <v>G.S. Castionese</v>
          </cell>
          <cell r="F23" t="str">
            <v>CSI</v>
          </cell>
          <cell r="G23">
            <v>23828</v>
          </cell>
          <cell r="H23"/>
          <cell r="I23">
            <v>1</v>
          </cell>
          <cell r="J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/>
          <cell r="I24">
            <v>1</v>
          </cell>
          <cell r="J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/>
          <cell r="I25">
            <v>1</v>
          </cell>
          <cell r="J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/>
          <cell r="I26">
            <v>1</v>
          </cell>
          <cell r="J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/>
          <cell r="I27">
            <v>1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</row>
      </sheetData>
      <sheetData sheetId="26">
        <row r="4">
          <cell r="B4">
            <v>464</v>
          </cell>
          <cell r="C4" t="str">
            <v>DE CONTI</v>
          </cell>
          <cell r="D4" t="str">
            <v>GIANNI</v>
          </cell>
          <cell r="E4" t="str">
            <v>Atletica Trichiana Asd</v>
          </cell>
          <cell r="F4" t="str">
            <v>CSI</v>
          </cell>
          <cell r="G4">
            <v>21640</v>
          </cell>
          <cell r="H4"/>
          <cell r="I4">
            <v>10</v>
          </cell>
          <cell r="J4">
            <v>20</v>
          </cell>
        </row>
        <row r="5">
          <cell r="B5">
            <v>467</v>
          </cell>
          <cell r="C5" t="str">
            <v>PASSUELLO</v>
          </cell>
          <cell r="D5" t="str">
            <v>DANTE</v>
          </cell>
          <cell r="E5" t="str">
            <v>A.S. Pozzale</v>
          </cell>
          <cell r="F5" t="str">
            <v>CSI</v>
          </cell>
          <cell r="G5">
            <v>19569</v>
          </cell>
          <cell r="H5"/>
          <cell r="I5">
            <v>8</v>
          </cell>
          <cell r="J5">
            <v>18</v>
          </cell>
        </row>
        <row r="6">
          <cell r="B6">
            <v>517</v>
          </cell>
          <cell r="C6" t="str">
            <v>VANZ</v>
          </cell>
          <cell r="D6" t="str">
            <v>SILVANO</v>
          </cell>
          <cell r="E6" t="str">
            <v>Atletica Trichiana Asd</v>
          </cell>
          <cell r="F6" t="str">
            <v>CSI</v>
          </cell>
          <cell r="G6">
            <v>21200</v>
          </cell>
          <cell r="H6"/>
          <cell r="I6">
            <v>6</v>
          </cell>
          <cell r="J6">
            <v>16</v>
          </cell>
        </row>
        <row r="7">
          <cell r="B7">
            <v>465</v>
          </cell>
          <cell r="C7" t="str">
            <v>DE PELLEGRIN</v>
          </cell>
          <cell r="D7" t="str">
            <v>ADRIANO</v>
          </cell>
          <cell r="E7" t="str">
            <v>Atletica Trichiana Asd</v>
          </cell>
          <cell r="F7" t="str">
            <v>CSI</v>
          </cell>
          <cell r="G7">
            <v>19951</v>
          </cell>
          <cell r="H7"/>
          <cell r="I7">
            <v>5</v>
          </cell>
          <cell r="J7">
            <v>15</v>
          </cell>
        </row>
        <row r="8">
          <cell r="B8">
            <v>502</v>
          </cell>
          <cell r="C8" t="str">
            <v>GORZA</v>
          </cell>
          <cell r="D8" t="str">
            <v>FERRUCCIO</v>
          </cell>
          <cell r="E8" t="str">
            <v>U.S. Virtus Nemeggio</v>
          </cell>
          <cell r="F8" t="str">
            <v>CSI</v>
          </cell>
          <cell r="G8">
            <v>21913</v>
          </cell>
          <cell r="H8"/>
          <cell r="I8">
            <v>4</v>
          </cell>
          <cell r="J8">
            <v>14</v>
          </cell>
        </row>
        <row r="9">
          <cell r="B9">
            <v>468</v>
          </cell>
          <cell r="C9" t="str">
            <v>PERIN</v>
          </cell>
          <cell r="D9" t="str">
            <v>TIZIANO</v>
          </cell>
          <cell r="E9" t="str">
            <v>Atletica Lamon A.S.D.</v>
          </cell>
          <cell r="F9" t="str">
            <v>CSI</v>
          </cell>
          <cell r="G9">
            <v>21485</v>
          </cell>
          <cell r="H9"/>
          <cell r="I9">
            <v>3</v>
          </cell>
          <cell r="J9">
            <v>13</v>
          </cell>
        </row>
        <row r="10">
          <cell r="B10">
            <v>466</v>
          </cell>
          <cell r="C10" t="str">
            <v>FURLAN</v>
          </cell>
          <cell r="D10" t="str">
            <v>GIAN LUIGI</v>
          </cell>
          <cell r="E10" t="str">
            <v>A.S.D. G.S. Astra</v>
          </cell>
          <cell r="F10" t="str">
            <v>CSI</v>
          </cell>
          <cell r="G10">
            <v>22023</v>
          </cell>
          <cell r="H10"/>
          <cell r="I10">
            <v>2</v>
          </cell>
          <cell r="J10">
            <v>12</v>
          </cell>
        </row>
        <row r="11">
          <cell r="B11">
            <v>463</v>
          </cell>
          <cell r="C11" t="str">
            <v>CASETTA</v>
          </cell>
          <cell r="D11" t="str">
            <v>RUGGERO</v>
          </cell>
          <cell r="E11" t="str">
            <v>Atletica Trichiana Asd</v>
          </cell>
          <cell r="F11" t="str">
            <v>CSI</v>
          </cell>
          <cell r="G11">
            <v>19866</v>
          </cell>
          <cell r="H11"/>
          <cell r="I11">
            <v>1</v>
          </cell>
          <cell r="J11">
            <v>11</v>
          </cell>
        </row>
        <row r="12">
          <cell r="B12"/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/>
          <cell r="I12">
            <v>1</v>
          </cell>
          <cell r="J12">
            <v>10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/>
          <cell r="I13">
            <v>1</v>
          </cell>
          <cell r="J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/>
          <cell r="I14">
            <v>1</v>
          </cell>
          <cell r="J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/>
          <cell r="I15">
            <v>1</v>
          </cell>
          <cell r="J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/>
          <cell r="I16">
            <v>1</v>
          </cell>
          <cell r="J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/>
          <cell r="I17">
            <v>1</v>
          </cell>
          <cell r="J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/>
          <cell r="I18">
            <v>1</v>
          </cell>
          <cell r="J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/>
          <cell r="I19">
            <v>1</v>
          </cell>
          <cell r="J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/>
          <cell r="I20">
            <v>1</v>
          </cell>
          <cell r="J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/>
          <cell r="I21">
            <v>1</v>
          </cell>
          <cell r="J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/>
          <cell r="I22">
            <v>1</v>
          </cell>
          <cell r="J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/>
          <cell r="I23">
            <v>1</v>
          </cell>
          <cell r="J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/>
          <cell r="I24">
            <v>1</v>
          </cell>
          <cell r="J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/>
          <cell r="I25">
            <v>1</v>
          </cell>
          <cell r="J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/>
          <cell r="I26">
            <v>1</v>
          </cell>
          <cell r="J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/>
          <cell r="I27">
            <v>1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</row>
      </sheetData>
      <sheetData sheetId="27">
        <row r="3">
          <cell r="C3" t="str">
            <v>A.S. Pozzale</v>
          </cell>
        </row>
      </sheetData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uF-4GARA"/>
      <sheetName val="CuM-4GARA"/>
      <sheetName val="EF-4GARA"/>
      <sheetName val="EM-4GARA"/>
      <sheetName val="RF-4GARA"/>
      <sheetName val="RM-4GARA"/>
      <sheetName val="CF-4GARA"/>
      <sheetName val="CM-4GARA"/>
      <sheetName val="AF-4GARA"/>
      <sheetName val="JF-4GARA"/>
      <sheetName val="VAF-4GARA"/>
      <sheetName val="ASSOLUTI F"/>
      <sheetName val="VBF-4GARA"/>
      <sheetName val="AAF-4GARA"/>
      <sheetName val="ABF-4GARA"/>
      <sheetName val="SF-4GARA"/>
      <sheetName val="AM-4GARA"/>
      <sheetName val="JM-4GARA"/>
      <sheetName val="SM-4GARA"/>
      <sheetName val="AAM-4GARA"/>
      <sheetName val="ASSOLUTI M"/>
      <sheetName val="ABM-4GARA"/>
      <sheetName val="VAM-4GARA"/>
      <sheetName val="VBM-4GARA"/>
      <sheetName val="EXCEL"/>
      <sheetName val="SOCIETA-4GARA"/>
      <sheetName val="Foglio2"/>
    </sheetNames>
    <sheetDataSet>
      <sheetData sheetId="0"/>
      <sheetData sheetId="1">
        <row r="4">
          <cell r="B4">
            <v>13</v>
          </cell>
        </row>
      </sheetData>
      <sheetData sheetId="2">
        <row r="4">
          <cell r="B4">
            <v>22</v>
          </cell>
        </row>
      </sheetData>
      <sheetData sheetId="3">
        <row r="4">
          <cell r="B4">
            <v>107</v>
          </cell>
        </row>
      </sheetData>
      <sheetData sheetId="4">
        <row r="4">
          <cell r="B4">
            <v>101</v>
          </cell>
        </row>
      </sheetData>
      <sheetData sheetId="5">
        <row r="4">
          <cell r="B4">
            <v>225</v>
          </cell>
        </row>
      </sheetData>
      <sheetData sheetId="6">
        <row r="4">
          <cell r="B4">
            <v>203</v>
          </cell>
        </row>
      </sheetData>
      <sheetData sheetId="7">
        <row r="4">
          <cell r="B4">
            <v>319</v>
          </cell>
        </row>
      </sheetData>
      <sheetData sheetId="8">
        <row r="4">
          <cell r="B4">
            <v>313</v>
          </cell>
        </row>
      </sheetData>
      <sheetData sheetId="9">
        <row r="4">
          <cell r="B4">
            <v>405</v>
          </cell>
        </row>
      </sheetData>
      <sheetData sheetId="10">
        <row r="4">
          <cell r="B4">
            <v>479</v>
          </cell>
        </row>
      </sheetData>
      <sheetData sheetId="11">
        <row r="4">
          <cell r="B4">
            <v>487</v>
          </cell>
        </row>
      </sheetData>
      <sheetData sheetId="12"/>
      <sheetData sheetId="13">
        <row r="4">
          <cell r="B4">
            <v>462</v>
          </cell>
        </row>
      </sheetData>
      <sheetData sheetId="14">
        <row r="4">
          <cell r="B4">
            <v>428</v>
          </cell>
        </row>
      </sheetData>
      <sheetData sheetId="15">
        <row r="4">
          <cell r="B4">
            <v>511</v>
          </cell>
        </row>
      </sheetData>
      <sheetData sheetId="16">
        <row r="4">
          <cell r="B4">
            <v>513</v>
          </cell>
        </row>
      </sheetData>
      <sheetData sheetId="17">
        <row r="4">
          <cell r="B4">
            <v>474</v>
          </cell>
          <cell r="C4" t="str">
            <v>EL AAMRANI</v>
          </cell>
          <cell r="D4" t="str">
            <v>AYMEN</v>
          </cell>
          <cell r="E4" t="str">
            <v>A.S.D. G.S. Astra</v>
          </cell>
          <cell r="F4" t="str">
            <v>CSI</v>
          </cell>
          <cell r="G4">
            <v>38556</v>
          </cell>
          <cell r="H4"/>
          <cell r="I4">
            <v>20</v>
          </cell>
          <cell r="J4">
            <v>20</v>
          </cell>
        </row>
        <row r="5">
          <cell r="B5">
            <v>406</v>
          </cell>
          <cell r="C5" t="str">
            <v>BOUDALIA</v>
          </cell>
          <cell r="D5" t="str">
            <v>HISHAM</v>
          </cell>
          <cell r="E5" t="str">
            <v>Atletica Trichiana Asd</v>
          </cell>
          <cell r="F5" t="str">
            <v>CSI</v>
          </cell>
          <cell r="G5">
            <v>38697</v>
          </cell>
          <cell r="H5"/>
          <cell r="I5">
            <v>18</v>
          </cell>
          <cell r="J5">
            <v>18</v>
          </cell>
        </row>
        <row r="6">
          <cell r="B6">
            <v>476</v>
          </cell>
          <cell r="C6" t="str">
            <v>ZANIN</v>
          </cell>
          <cell r="D6" t="str">
            <v>CRISTIANO</v>
          </cell>
          <cell r="E6" t="str">
            <v>G.S. Castionese</v>
          </cell>
          <cell r="F6" t="str">
            <v>CSI</v>
          </cell>
          <cell r="G6">
            <v>39034</v>
          </cell>
          <cell r="H6"/>
          <cell r="I6">
            <v>16</v>
          </cell>
          <cell r="J6">
            <v>16</v>
          </cell>
        </row>
        <row r="7">
          <cell r="B7">
            <v>405</v>
          </cell>
          <cell r="C7" t="str">
            <v>POLESANA</v>
          </cell>
          <cell r="D7" t="str">
            <v>GIACOMO</v>
          </cell>
          <cell r="E7" t="str">
            <v>Pol. Santa Giustina</v>
          </cell>
          <cell r="F7" t="str">
            <v>CSI</v>
          </cell>
          <cell r="G7">
            <v>38623</v>
          </cell>
          <cell r="H7"/>
          <cell r="I7">
            <v>15</v>
          </cell>
          <cell r="J7">
            <v>15</v>
          </cell>
        </row>
        <row r="8">
          <cell r="B8">
            <v>415</v>
          </cell>
          <cell r="C8" t="str">
            <v>FANTINEL</v>
          </cell>
          <cell r="D8" t="str">
            <v>DAVIDE</v>
          </cell>
          <cell r="E8" t="str">
            <v>Atletica Lamon A.S.D.</v>
          </cell>
          <cell r="F8" t="str">
            <v>CSI</v>
          </cell>
          <cell r="G8">
            <v>38679</v>
          </cell>
          <cell r="H8"/>
          <cell r="I8">
            <v>14</v>
          </cell>
          <cell r="J8">
            <v>14</v>
          </cell>
        </row>
        <row r="9">
          <cell r="B9">
            <v>411</v>
          </cell>
          <cell r="C9" t="str">
            <v>DE MARCO</v>
          </cell>
          <cell r="D9" t="str">
            <v>MASSIMO</v>
          </cell>
          <cell r="E9" t="str">
            <v>G.S. Castionese</v>
          </cell>
          <cell r="F9" t="str">
            <v>CSI</v>
          </cell>
          <cell r="G9">
            <v>39004</v>
          </cell>
          <cell r="H9"/>
          <cell r="I9">
            <v>13</v>
          </cell>
          <cell r="J9">
            <v>13</v>
          </cell>
        </row>
        <row r="10">
          <cell r="B10">
            <v>403</v>
          </cell>
          <cell r="C10" t="str">
            <v>TOME`</v>
          </cell>
          <cell r="D10" t="str">
            <v>DANIEL</v>
          </cell>
          <cell r="E10" t="str">
            <v>A.S.D. G.S. Astra</v>
          </cell>
          <cell r="F10" t="str">
            <v>CSI</v>
          </cell>
          <cell r="G10">
            <v>38803</v>
          </cell>
          <cell r="H10"/>
          <cell r="I10">
            <v>12</v>
          </cell>
          <cell r="J10">
            <v>12</v>
          </cell>
        </row>
        <row r="11">
          <cell r="B11">
            <v>478</v>
          </cell>
          <cell r="C11" t="str">
            <v>DEL FAVERO</v>
          </cell>
          <cell r="D11" t="str">
            <v>STEFANO</v>
          </cell>
          <cell r="E11" t="str">
            <v>A.S. Vodo</v>
          </cell>
          <cell r="F11" t="str">
            <v>CSI</v>
          </cell>
          <cell r="G11">
            <v>38960</v>
          </cell>
          <cell r="H11"/>
          <cell r="I11">
            <v>11</v>
          </cell>
          <cell r="J11">
            <v>11</v>
          </cell>
        </row>
        <row r="12">
          <cell r="B12">
            <v>407</v>
          </cell>
          <cell r="C12" t="str">
            <v>CASANOVA ROSOLO</v>
          </cell>
          <cell r="D12" t="str">
            <v>ERIC</v>
          </cell>
          <cell r="E12" t="str">
            <v>A.S. Vodo</v>
          </cell>
          <cell r="F12" t="str">
            <v>CSI</v>
          </cell>
          <cell r="G12">
            <v>38778</v>
          </cell>
          <cell r="H12"/>
          <cell r="I12">
            <v>10</v>
          </cell>
          <cell r="J12">
            <v>10</v>
          </cell>
        </row>
        <row r="13">
          <cell r="B13">
            <v>400</v>
          </cell>
          <cell r="C13" t="str">
            <v>BOGNO</v>
          </cell>
          <cell r="D13" t="str">
            <v>BIAGIO</v>
          </cell>
          <cell r="E13" t="str">
            <v>A.S.D. G.S. Astra</v>
          </cell>
          <cell r="F13" t="str">
            <v>CSI</v>
          </cell>
          <cell r="G13">
            <v>38932</v>
          </cell>
          <cell r="H13"/>
          <cell r="I13">
            <v>9</v>
          </cell>
          <cell r="J13">
            <v>9</v>
          </cell>
        </row>
        <row r="14">
          <cell r="B14">
            <v>402</v>
          </cell>
          <cell r="C14" t="str">
            <v>SPECIA</v>
          </cell>
          <cell r="D14" t="str">
            <v>OSCAR</v>
          </cell>
          <cell r="E14" t="str">
            <v>A.S.D. G.S. Astra</v>
          </cell>
          <cell r="F14" t="str">
            <v>CSI</v>
          </cell>
          <cell r="G14">
            <v>38879</v>
          </cell>
          <cell r="H14"/>
          <cell r="I14">
            <v>8</v>
          </cell>
          <cell r="J14">
            <v>8</v>
          </cell>
        </row>
        <row r="15">
          <cell r="B15">
            <v>404</v>
          </cell>
          <cell r="C15" t="str">
            <v>BUOGO</v>
          </cell>
          <cell r="D15" t="str">
            <v>MATTEO</v>
          </cell>
          <cell r="E15" t="str">
            <v>Pol. Santa Giustina</v>
          </cell>
          <cell r="F15" t="str">
            <v>CSI</v>
          </cell>
          <cell r="G15">
            <v>39010</v>
          </cell>
          <cell r="H15"/>
          <cell r="I15">
            <v>7</v>
          </cell>
          <cell r="J15">
            <v>7</v>
          </cell>
        </row>
        <row r="16">
          <cell r="B16">
            <v>477</v>
          </cell>
          <cell r="C16" t="str">
            <v>RITI</v>
          </cell>
          <cell r="D16" t="str">
            <v>EDUARD DENIS</v>
          </cell>
          <cell r="E16" t="str">
            <v>Pol. Santa Giustina</v>
          </cell>
          <cell r="F16" t="str">
            <v>CSI</v>
          </cell>
          <cell r="G16">
            <v>38799</v>
          </cell>
          <cell r="H16"/>
          <cell r="I16">
            <v>6</v>
          </cell>
          <cell r="J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/>
          <cell r="I17">
            <v>5</v>
          </cell>
          <cell r="J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/>
          <cell r="I18">
            <v>4</v>
          </cell>
          <cell r="J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/>
          <cell r="I19">
            <v>3</v>
          </cell>
          <cell r="J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/>
          <cell r="I20">
            <v>2</v>
          </cell>
          <cell r="J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/>
          <cell r="I21">
            <v>1</v>
          </cell>
          <cell r="J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/>
          <cell r="I22">
            <v>1</v>
          </cell>
          <cell r="J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/>
          <cell r="I23">
            <v>1</v>
          </cell>
          <cell r="J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/>
          <cell r="I24">
            <v>1</v>
          </cell>
          <cell r="J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/>
          <cell r="I25">
            <v>1</v>
          </cell>
          <cell r="J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/>
          <cell r="I26">
            <v>1</v>
          </cell>
          <cell r="J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/>
          <cell r="I27">
            <v>1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</sheetData>
      <sheetData sheetId="18">
        <row r="4">
          <cell r="B4">
            <v>557</v>
          </cell>
          <cell r="C4" t="str">
            <v>SANI</v>
          </cell>
          <cell r="D4" t="str">
            <v>GIOVANNI</v>
          </cell>
          <cell r="E4" t="str">
            <v>G.S. Castionese</v>
          </cell>
          <cell r="F4" t="str">
            <v>CSI</v>
          </cell>
          <cell r="G4">
            <v>38233</v>
          </cell>
          <cell r="H4"/>
          <cell r="I4">
            <v>10</v>
          </cell>
          <cell r="J4">
            <v>20</v>
          </cell>
        </row>
        <row r="5">
          <cell r="B5">
            <v>612</v>
          </cell>
          <cell r="C5" t="str">
            <v>MASET</v>
          </cell>
          <cell r="D5" t="str">
            <v>NICOLO`</v>
          </cell>
          <cell r="E5" t="str">
            <v>U.S. Virtus Nemeggio</v>
          </cell>
          <cell r="F5" t="str">
            <v>CSI</v>
          </cell>
          <cell r="G5">
            <v>37849</v>
          </cell>
          <cell r="H5"/>
          <cell r="I5">
            <v>8</v>
          </cell>
          <cell r="J5">
            <v>18</v>
          </cell>
        </row>
        <row r="6">
          <cell r="B6">
            <v>650</v>
          </cell>
          <cell r="C6" t="str">
            <v>DE CARLI</v>
          </cell>
          <cell r="D6" t="str">
            <v>IACOPO</v>
          </cell>
          <cell r="E6" t="str">
            <v>Atletica Lamon A.S.D.</v>
          </cell>
          <cell r="F6" t="str">
            <v>CSI</v>
          </cell>
          <cell r="G6">
            <v>38016</v>
          </cell>
          <cell r="H6"/>
          <cell r="I6">
            <v>6</v>
          </cell>
          <cell r="J6">
            <v>16</v>
          </cell>
        </row>
        <row r="7">
          <cell r="B7">
            <v>554</v>
          </cell>
          <cell r="C7" t="str">
            <v>BRUSATI</v>
          </cell>
          <cell r="D7" t="str">
            <v>ALEX</v>
          </cell>
          <cell r="E7" t="str">
            <v>Pol. Santa Giustina</v>
          </cell>
          <cell r="F7" t="str">
            <v>CSI</v>
          </cell>
          <cell r="G7">
            <v>38106</v>
          </cell>
          <cell r="H7"/>
          <cell r="I7">
            <v>5</v>
          </cell>
          <cell r="J7">
            <v>15</v>
          </cell>
        </row>
        <row r="8">
          <cell r="B8">
            <v>614</v>
          </cell>
          <cell r="C8" t="str">
            <v>SIMONI</v>
          </cell>
          <cell r="D8" t="str">
            <v>MATTEO</v>
          </cell>
          <cell r="E8" t="str">
            <v>A.S. Vodo</v>
          </cell>
          <cell r="F8" t="str">
            <v>CSI</v>
          </cell>
          <cell r="G8">
            <v>37680</v>
          </cell>
          <cell r="H8"/>
          <cell r="I8">
            <v>4</v>
          </cell>
          <cell r="J8">
            <v>14</v>
          </cell>
        </row>
        <row r="9">
          <cell r="B9">
            <v>613</v>
          </cell>
          <cell r="C9" t="str">
            <v>ORI</v>
          </cell>
          <cell r="D9" t="str">
            <v>NICOLA</v>
          </cell>
          <cell r="E9" t="str">
            <v>A.S. Vodo</v>
          </cell>
          <cell r="F9" t="str">
            <v>CSI</v>
          </cell>
          <cell r="G9">
            <v>38015</v>
          </cell>
          <cell r="H9"/>
          <cell r="I9">
            <v>3</v>
          </cell>
          <cell r="J9">
            <v>13</v>
          </cell>
        </row>
        <row r="10">
          <cell r="B10"/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/>
          <cell r="I10">
            <v>2</v>
          </cell>
          <cell r="J10">
            <v>12</v>
          </cell>
        </row>
        <row r="11">
          <cell r="B11"/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/>
          <cell r="I11">
            <v>1</v>
          </cell>
          <cell r="J11">
            <v>11</v>
          </cell>
        </row>
        <row r="12">
          <cell r="B12"/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/>
          <cell r="I12">
            <v>1</v>
          </cell>
          <cell r="J12">
            <v>10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/>
          <cell r="I13">
            <v>1</v>
          </cell>
          <cell r="J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/>
          <cell r="I14">
            <v>1</v>
          </cell>
          <cell r="J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/>
          <cell r="I15">
            <v>1</v>
          </cell>
          <cell r="J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/>
          <cell r="I16">
            <v>1</v>
          </cell>
          <cell r="J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/>
          <cell r="I17">
            <v>1</v>
          </cell>
          <cell r="J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/>
          <cell r="I18">
            <v>1</v>
          </cell>
          <cell r="J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/>
          <cell r="I19">
            <v>1</v>
          </cell>
          <cell r="J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/>
          <cell r="I20">
            <v>1</v>
          </cell>
          <cell r="J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/>
          <cell r="I21">
            <v>1</v>
          </cell>
          <cell r="J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/>
          <cell r="I22">
            <v>1</v>
          </cell>
          <cell r="J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/>
          <cell r="I23">
            <v>1</v>
          </cell>
          <cell r="J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/>
          <cell r="I24">
            <v>1</v>
          </cell>
          <cell r="J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/>
          <cell r="I25">
            <v>1</v>
          </cell>
          <cell r="J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/>
          <cell r="I26">
            <v>1</v>
          </cell>
          <cell r="J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/>
          <cell r="I27">
            <v>1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</sheetData>
      <sheetData sheetId="19">
        <row r="4">
          <cell r="B4">
            <v>652</v>
          </cell>
          <cell r="C4" t="str">
            <v>DA VIA`</v>
          </cell>
          <cell r="D4" t="str">
            <v>FRANCESCO</v>
          </cell>
          <cell r="E4" t="str">
            <v>G. S. la Piave 2000</v>
          </cell>
          <cell r="F4" t="str">
            <v>CSI</v>
          </cell>
          <cell r="G4">
            <v>36958</v>
          </cell>
          <cell r="H4"/>
          <cell r="I4">
            <v>30</v>
          </cell>
          <cell r="J4">
            <v>20</v>
          </cell>
        </row>
        <row r="5">
          <cell r="B5">
            <v>579</v>
          </cell>
          <cell r="C5" t="str">
            <v>ZANELLA</v>
          </cell>
          <cell r="D5" t="str">
            <v>OSVALDO</v>
          </cell>
          <cell r="E5" t="str">
            <v>G. M. Calalzo Atl Cadore</v>
          </cell>
          <cell r="F5" t="str">
            <v>CSI</v>
          </cell>
          <cell r="G5">
            <v>34279</v>
          </cell>
          <cell r="H5"/>
          <cell r="I5">
            <v>28</v>
          </cell>
          <cell r="J5">
            <v>18</v>
          </cell>
        </row>
        <row r="6">
          <cell r="B6">
            <v>625</v>
          </cell>
          <cell r="C6" t="str">
            <v>BONAN</v>
          </cell>
          <cell r="D6" t="str">
            <v>MARCO</v>
          </cell>
          <cell r="E6" t="str">
            <v>U.S. Virtus Nemeggio</v>
          </cell>
          <cell r="F6" t="str">
            <v>CSI</v>
          </cell>
          <cell r="G6">
            <v>36553</v>
          </cell>
          <cell r="H6"/>
          <cell r="I6">
            <v>26</v>
          </cell>
          <cell r="J6">
            <v>16</v>
          </cell>
        </row>
        <row r="7">
          <cell r="B7">
            <v>566</v>
          </cell>
          <cell r="C7" t="str">
            <v>DA RIN DE MONEGO</v>
          </cell>
          <cell r="D7" t="str">
            <v>LORENZO</v>
          </cell>
          <cell r="E7" t="str">
            <v>Atletica Lamon A.S.D.</v>
          </cell>
          <cell r="F7" t="str">
            <v>CSI</v>
          </cell>
          <cell r="G7">
            <v>36842</v>
          </cell>
          <cell r="H7"/>
          <cell r="I7">
            <v>24</v>
          </cell>
          <cell r="J7">
            <v>15</v>
          </cell>
        </row>
        <row r="8">
          <cell r="B8">
            <v>576</v>
          </cell>
          <cell r="C8" t="str">
            <v>SCOPEL</v>
          </cell>
          <cell r="D8" t="str">
            <v>MATTIA</v>
          </cell>
          <cell r="E8" t="str">
            <v>Atletica Lamon A.S.D.</v>
          </cell>
          <cell r="F8" t="str">
            <v>CSI</v>
          </cell>
          <cell r="G8">
            <v>36641</v>
          </cell>
          <cell r="H8"/>
          <cell r="I8">
            <v>22</v>
          </cell>
          <cell r="J8">
            <v>14</v>
          </cell>
        </row>
        <row r="9">
          <cell r="B9">
            <v>633</v>
          </cell>
          <cell r="C9" t="str">
            <v>BETTEGA</v>
          </cell>
          <cell r="D9" t="str">
            <v>DAMIANO</v>
          </cell>
          <cell r="E9" t="str">
            <v>U.S. Virtus Nemeggio</v>
          </cell>
          <cell r="F9" t="str">
            <v>CSI</v>
          </cell>
          <cell r="G9">
            <v>36934</v>
          </cell>
          <cell r="H9"/>
          <cell r="I9">
            <v>20</v>
          </cell>
          <cell r="J9">
            <v>13</v>
          </cell>
        </row>
        <row r="10">
          <cell r="B10">
            <v>620</v>
          </cell>
          <cell r="C10" t="str">
            <v>DE BARBA</v>
          </cell>
          <cell r="D10" t="str">
            <v>MATTIA</v>
          </cell>
          <cell r="E10" t="str">
            <v>Atletica Lamon A.S.D.</v>
          </cell>
          <cell r="F10" t="str">
            <v>CSI</v>
          </cell>
          <cell r="G10">
            <v>37329</v>
          </cell>
          <cell r="H10"/>
          <cell r="I10">
            <v>19</v>
          </cell>
          <cell r="J10">
            <v>12</v>
          </cell>
        </row>
        <row r="11">
          <cell r="B11">
            <v>578</v>
          </cell>
          <cell r="C11" t="str">
            <v>TEZA</v>
          </cell>
          <cell r="D11" t="str">
            <v>RAFFAELE</v>
          </cell>
          <cell r="E11" t="str">
            <v>Atletica Zoldo A.S.D.</v>
          </cell>
          <cell r="F11" t="str">
            <v>CSI</v>
          </cell>
          <cell r="G11">
            <v>36918</v>
          </cell>
          <cell r="H11"/>
          <cell r="I11">
            <v>18</v>
          </cell>
          <cell r="J11">
            <v>11</v>
          </cell>
        </row>
        <row r="12">
          <cell r="B12">
            <v>624</v>
          </cell>
          <cell r="C12" t="str">
            <v>POLESANA</v>
          </cell>
          <cell r="D12" t="str">
            <v>FILIPPO</v>
          </cell>
          <cell r="E12" t="str">
            <v>Pol. Santa Giustina</v>
          </cell>
          <cell r="F12" t="str">
            <v>CSI</v>
          </cell>
          <cell r="G12">
            <v>36668</v>
          </cell>
          <cell r="H12"/>
          <cell r="I12">
            <v>17</v>
          </cell>
          <cell r="J12">
            <v>10</v>
          </cell>
        </row>
        <row r="13">
          <cell r="B13">
            <v>619</v>
          </cell>
          <cell r="C13" t="str">
            <v>CAPPELLETTO</v>
          </cell>
          <cell r="D13" t="str">
            <v>PABLO LUIS</v>
          </cell>
          <cell r="E13" t="str">
            <v>Atletica Lamon A.S.D.</v>
          </cell>
          <cell r="F13" t="str">
            <v>CSI</v>
          </cell>
          <cell r="G13">
            <v>37448</v>
          </cell>
          <cell r="H13"/>
          <cell r="I13">
            <v>16</v>
          </cell>
          <cell r="J13">
            <v>9</v>
          </cell>
        </row>
        <row r="14">
          <cell r="B14">
            <v>618</v>
          </cell>
          <cell r="C14" t="str">
            <v>COSTA</v>
          </cell>
          <cell r="D14" t="str">
            <v>MATTEO</v>
          </cell>
          <cell r="E14" t="str">
            <v>Atletica Agordina</v>
          </cell>
          <cell r="F14" t="str">
            <v>CSI</v>
          </cell>
          <cell r="G14">
            <v>34783</v>
          </cell>
          <cell r="H14"/>
          <cell r="I14">
            <v>15</v>
          </cell>
          <cell r="J14">
            <v>8</v>
          </cell>
        </row>
        <row r="15">
          <cell r="B15">
            <v>626</v>
          </cell>
          <cell r="C15" t="str">
            <v>DALLA PALMA</v>
          </cell>
          <cell r="D15" t="str">
            <v>DAVIDE</v>
          </cell>
          <cell r="E15" t="str">
            <v>U.S. Virtus Nemeggio</v>
          </cell>
          <cell r="F15" t="str">
            <v>CSI</v>
          </cell>
          <cell r="G15">
            <v>33109</v>
          </cell>
          <cell r="H15"/>
          <cell r="I15">
            <v>14</v>
          </cell>
          <cell r="J15">
            <v>7</v>
          </cell>
        </row>
        <row r="16">
          <cell r="B16">
            <v>563</v>
          </cell>
          <cell r="C16" t="str">
            <v>COLDEBELLA</v>
          </cell>
          <cell r="D16" t="str">
            <v>LUCA</v>
          </cell>
          <cell r="E16" t="str">
            <v>Atletica Lamon A.S.D.</v>
          </cell>
          <cell r="F16" t="str">
            <v>CSI</v>
          </cell>
          <cell r="G16">
            <v>37284</v>
          </cell>
          <cell r="H16"/>
          <cell r="I16">
            <v>13</v>
          </cell>
          <cell r="J16">
            <v>6</v>
          </cell>
        </row>
        <row r="17">
          <cell r="B17">
            <v>575</v>
          </cell>
          <cell r="C17" t="str">
            <v>POMPANIN</v>
          </cell>
          <cell r="D17" t="str">
            <v>ALBERTO</v>
          </cell>
          <cell r="E17" t="str">
            <v>Atletica Cortina</v>
          </cell>
          <cell r="F17" t="str">
            <v>CSI</v>
          </cell>
          <cell r="G17">
            <v>36837</v>
          </cell>
          <cell r="H17"/>
          <cell r="I17">
            <v>12</v>
          </cell>
          <cell r="J17">
            <v>5</v>
          </cell>
        </row>
        <row r="18">
          <cell r="B18">
            <v>565</v>
          </cell>
          <cell r="C18" t="str">
            <v>CORSO</v>
          </cell>
          <cell r="D18" t="str">
            <v>LORENZO</v>
          </cell>
          <cell r="E18" t="str">
            <v>Atletica Lamon A.S.D.</v>
          </cell>
          <cell r="F18" t="str">
            <v>CSI</v>
          </cell>
          <cell r="G18">
            <v>36350</v>
          </cell>
          <cell r="H18"/>
          <cell r="I18">
            <v>11</v>
          </cell>
          <cell r="J18">
            <v>4</v>
          </cell>
        </row>
        <row r="19">
          <cell r="B19">
            <v>615</v>
          </cell>
          <cell r="C19" t="str">
            <v>BOTTESELLE</v>
          </cell>
          <cell r="D19" t="str">
            <v>MARCO</v>
          </cell>
          <cell r="E19" t="str">
            <v>A.S.D. G.S. Astra</v>
          </cell>
          <cell r="F19" t="str">
            <v>CSI</v>
          </cell>
          <cell r="G19">
            <v>35604</v>
          </cell>
          <cell r="H19"/>
          <cell r="I19">
            <v>10</v>
          </cell>
          <cell r="J19">
            <v>3</v>
          </cell>
        </row>
        <row r="20">
          <cell r="B20">
            <v>617</v>
          </cell>
          <cell r="C20" t="str">
            <v>ROSSI</v>
          </cell>
          <cell r="D20" t="str">
            <v>MIRCO</v>
          </cell>
          <cell r="E20" t="str">
            <v>A.S.D. U. S. Cesio</v>
          </cell>
          <cell r="F20" t="str">
            <v>CSI</v>
          </cell>
          <cell r="G20">
            <v>35938</v>
          </cell>
          <cell r="H20"/>
          <cell r="I20">
            <v>9</v>
          </cell>
          <cell r="J20">
            <v>2</v>
          </cell>
        </row>
        <row r="21">
          <cell r="B21">
            <v>571</v>
          </cell>
          <cell r="C21" t="str">
            <v>MALACARNE</v>
          </cell>
          <cell r="D21" t="str">
            <v>MATTEO</v>
          </cell>
          <cell r="E21" t="str">
            <v>Atletica Lamon A.S.D.</v>
          </cell>
          <cell r="F21" t="str">
            <v>CSI</v>
          </cell>
          <cell r="G21">
            <v>35018</v>
          </cell>
          <cell r="H21"/>
          <cell r="I21">
            <v>8</v>
          </cell>
          <cell r="J21">
            <v>1</v>
          </cell>
        </row>
        <row r="22">
          <cell r="B22">
            <v>573</v>
          </cell>
          <cell r="C22" t="str">
            <v>MENEL</v>
          </cell>
          <cell r="D22" t="str">
            <v>DANIELE</v>
          </cell>
          <cell r="E22" t="str">
            <v>G. S. la Piave 2000</v>
          </cell>
          <cell r="F22" t="str">
            <v>CSI</v>
          </cell>
          <cell r="G22">
            <v>33683</v>
          </cell>
          <cell r="H22"/>
          <cell r="I22">
            <v>7</v>
          </cell>
          <cell r="J22">
            <v>1</v>
          </cell>
        </row>
        <row r="23">
          <cell r="B23">
            <v>567</v>
          </cell>
          <cell r="C23" t="str">
            <v>FONTANELLA</v>
          </cell>
          <cell r="D23" t="str">
            <v>MASSIMILIANO</v>
          </cell>
          <cell r="E23" t="str">
            <v>G.S. Castionese</v>
          </cell>
          <cell r="F23" t="str">
            <v>CSI</v>
          </cell>
          <cell r="G23">
            <v>37579</v>
          </cell>
          <cell r="H23"/>
          <cell r="I23">
            <v>6</v>
          </cell>
          <cell r="J23">
            <v>1</v>
          </cell>
        </row>
        <row r="24">
          <cell r="B24">
            <v>569</v>
          </cell>
          <cell r="C24" t="str">
            <v>LIVAN</v>
          </cell>
          <cell r="D24" t="str">
            <v>TIZIANO</v>
          </cell>
          <cell r="E24" t="str">
            <v>Atletica Zoldo A.S.D.</v>
          </cell>
          <cell r="F24" t="str">
            <v>CSI</v>
          </cell>
          <cell r="G24">
            <v>36878</v>
          </cell>
          <cell r="H24"/>
          <cell r="I24">
            <v>5</v>
          </cell>
          <cell r="J24">
            <v>1</v>
          </cell>
        </row>
        <row r="25">
          <cell r="B25">
            <v>568</v>
          </cell>
          <cell r="C25" t="str">
            <v>GIACOMETTI</v>
          </cell>
          <cell r="D25" t="str">
            <v>LUCA</v>
          </cell>
          <cell r="E25" t="str">
            <v>A.S.D. G.S. Astra</v>
          </cell>
          <cell r="F25" t="str">
            <v>CSI</v>
          </cell>
          <cell r="G25">
            <v>34790</v>
          </cell>
          <cell r="H25"/>
          <cell r="I25">
            <v>4</v>
          </cell>
          <cell r="J25">
            <v>1</v>
          </cell>
        </row>
        <row r="26">
          <cell r="B26">
            <v>562</v>
          </cell>
          <cell r="C26" t="str">
            <v>CANDEAGO</v>
          </cell>
          <cell r="D26" t="str">
            <v>PATRICK</v>
          </cell>
          <cell r="E26" t="str">
            <v>G.S. Castionese</v>
          </cell>
          <cell r="F26" t="str">
            <v>CSI</v>
          </cell>
          <cell r="G26">
            <v>32505</v>
          </cell>
          <cell r="H26"/>
          <cell r="I26">
            <v>3</v>
          </cell>
          <cell r="J26">
            <v>1</v>
          </cell>
        </row>
        <row r="27">
          <cell r="B27">
            <v>622</v>
          </cell>
          <cell r="C27" t="str">
            <v>SACCHET</v>
          </cell>
          <cell r="D27" t="str">
            <v>ALESSANDRO</v>
          </cell>
          <cell r="E27" t="str">
            <v>G.S. Castionese</v>
          </cell>
          <cell r="F27" t="str">
            <v>CSI</v>
          </cell>
          <cell r="G27">
            <v>37448</v>
          </cell>
          <cell r="H27"/>
          <cell r="I27"/>
          <cell r="J27" t="str">
            <v>RIT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</sheetData>
      <sheetData sheetId="20">
        <row r="4">
          <cell r="B4">
            <v>604</v>
          </cell>
          <cell r="C4" t="str">
            <v>VIEL</v>
          </cell>
          <cell r="D4" t="str">
            <v>DIEGO</v>
          </cell>
          <cell r="E4" t="str">
            <v>G.S. Castionese</v>
          </cell>
          <cell r="F4" t="str">
            <v>CSI</v>
          </cell>
          <cell r="G4">
            <v>30344</v>
          </cell>
          <cell r="H4"/>
          <cell r="I4">
            <v>30</v>
          </cell>
          <cell r="J4">
            <v>20</v>
          </cell>
        </row>
        <row r="5">
          <cell r="B5">
            <v>580</v>
          </cell>
          <cell r="C5" t="str">
            <v>BARATTIN</v>
          </cell>
          <cell r="D5" t="str">
            <v>GIANPIETRO</v>
          </cell>
          <cell r="E5" t="str">
            <v>G.S. Castionese</v>
          </cell>
          <cell r="F5" t="str">
            <v>CSI</v>
          </cell>
          <cell r="G5">
            <v>28676</v>
          </cell>
          <cell r="H5"/>
          <cell r="I5">
            <v>28</v>
          </cell>
          <cell r="J5">
            <v>18</v>
          </cell>
        </row>
        <row r="6">
          <cell r="B6">
            <v>644</v>
          </cell>
          <cell r="C6" t="str">
            <v>ZANONI</v>
          </cell>
          <cell r="D6" t="str">
            <v>ALVARO</v>
          </cell>
          <cell r="E6" t="str">
            <v>U.S. Virtus Nemeggio</v>
          </cell>
          <cell r="F6" t="str">
            <v>CSI</v>
          </cell>
          <cell r="G6">
            <v>29871</v>
          </cell>
          <cell r="H6"/>
          <cell r="I6">
            <v>26</v>
          </cell>
          <cell r="J6">
            <v>16</v>
          </cell>
        </row>
        <row r="7">
          <cell r="B7">
            <v>586</v>
          </cell>
          <cell r="C7" t="str">
            <v>COSTA</v>
          </cell>
          <cell r="D7" t="str">
            <v>VALENTINO</v>
          </cell>
          <cell r="E7" t="str">
            <v>Atletica Agordina</v>
          </cell>
          <cell r="F7" t="str">
            <v>CSI</v>
          </cell>
          <cell r="G7">
            <v>32011</v>
          </cell>
          <cell r="H7"/>
          <cell r="I7">
            <v>24</v>
          </cell>
          <cell r="J7">
            <v>15</v>
          </cell>
        </row>
        <row r="8">
          <cell r="B8">
            <v>600</v>
          </cell>
          <cell r="C8" t="str">
            <v>ANDREATTA</v>
          </cell>
          <cell r="D8" t="str">
            <v>CRISTIAN</v>
          </cell>
          <cell r="E8" t="str">
            <v>A.S.D. G.S. Astra</v>
          </cell>
          <cell r="F8" t="str">
            <v>CSI</v>
          </cell>
          <cell r="G8">
            <v>29097</v>
          </cell>
          <cell r="H8"/>
          <cell r="I8">
            <v>22</v>
          </cell>
          <cell r="J8">
            <v>14</v>
          </cell>
        </row>
        <row r="9">
          <cell r="B9">
            <v>585</v>
          </cell>
          <cell r="C9" t="str">
            <v>COSTA</v>
          </cell>
          <cell r="D9" t="str">
            <v>ERIS</v>
          </cell>
          <cell r="E9" t="str">
            <v>Atletica Zoldo A.S.D.</v>
          </cell>
          <cell r="F9" t="str">
            <v>CSI</v>
          </cell>
          <cell r="G9">
            <v>30265</v>
          </cell>
          <cell r="H9"/>
          <cell r="I9">
            <v>20</v>
          </cell>
          <cell r="J9">
            <v>13</v>
          </cell>
        </row>
        <row r="10">
          <cell r="B10">
            <v>593</v>
          </cell>
          <cell r="C10" t="str">
            <v>FONTANA</v>
          </cell>
          <cell r="D10" t="str">
            <v>ALESSIO</v>
          </cell>
          <cell r="E10" t="str">
            <v>G.S. Castionese</v>
          </cell>
          <cell r="F10" t="str">
            <v>CSI</v>
          </cell>
          <cell r="G10">
            <v>31651</v>
          </cell>
          <cell r="H10"/>
          <cell r="I10">
            <v>19</v>
          </cell>
          <cell r="J10">
            <v>12</v>
          </cell>
        </row>
        <row r="11">
          <cell r="B11">
            <v>647</v>
          </cell>
          <cell r="C11" t="str">
            <v>REMOR</v>
          </cell>
          <cell r="D11" t="str">
            <v>MICHELE</v>
          </cell>
          <cell r="E11" t="str">
            <v>A.S.D. G.S. Astra</v>
          </cell>
          <cell r="F11" t="str">
            <v>CSI</v>
          </cell>
          <cell r="G11">
            <v>29170</v>
          </cell>
          <cell r="H11"/>
          <cell r="I11">
            <v>18</v>
          </cell>
          <cell r="J11">
            <v>11</v>
          </cell>
        </row>
        <row r="12">
          <cell r="B12">
            <v>609</v>
          </cell>
          <cell r="C12" t="str">
            <v>RONI</v>
          </cell>
          <cell r="D12" t="str">
            <v>FABIO</v>
          </cell>
          <cell r="E12" t="str">
            <v>U.S. Virtus Nemeggio</v>
          </cell>
          <cell r="F12" t="str">
            <v>CSI</v>
          </cell>
          <cell r="G12">
            <v>30399</v>
          </cell>
          <cell r="H12"/>
          <cell r="I12">
            <v>17</v>
          </cell>
          <cell r="J12">
            <v>10</v>
          </cell>
        </row>
        <row r="13">
          <cell r="B13">
            <v>584</v>
          </cell>
          <cell r="C13" t="str">
            <v>COLUSSI</v>
          </cell>
          <cell r="D13" t="str">
            <v>RIKI</v>
          </cell>
          <cell r="E13" t="str">
            <v>U.S. Virtus Nemeggio</v>
          </cell>
          <cell r="F13" t="str">
            <v>CSI</v>
          </cell>
          <cell r="G13">
            <v>28800</v>
          </cell>
          <cell r="H13"/>
          <cell r="I13">
            <v>16</v>
          </cell>
          <cell r="J13">
            <v>9</v>
          </cell>
        </row>
        <row r="14">
          <cell r="B14">
            <v>592</v>
          </cell>
          <cell r="C14" t="str">
            <v>FELTRIN</v>
          </cell>
          <cell r="D14" t="str">
            <v>STEFANO</v>
          </cell>
          <cell r="E14" t="str">
            <v>U.S. Virtus Nemeggio</v>
          </cell>
          <cell r="F14" t="str">
            <v>CSI</v>
          </cell>
          <cell r="G14">
            <v>29941</v>
          </cell>
          <cell r="H14"/>
          <cell r="I14">
            <v>15</v>
          </cell>
          <cell r="J14">
            <v>8</v>
          </cell>
        </row>
        <row r="15">
          <cell r="B15">
            <v>642</v>
          </cell>
          <cell r="C15" t="str">
            <v>TONET</v>
          </cell>
          <cell r="D15" t="str">
            <v>IVAN</v>
          </cell>
          <cell r="E15" t="str">
            <v>Pol. Santa Giustina</v>
          </cell>
          <cell r="F15" t="str">
            <v>CSI</v>
          </cell>
          <cell r="G15">
            <v>30138</v>
          </cell>
          <cell r="H15"/>
          <cell r="I15">
            <v>14</v>
          </cell>
          <cell r="J15">
            <v>7</v>
          </cell>
        </row>
        <row r="16">
          <cell r="B16">
            <v>589</v>
          </cell>
          <cell r="C16" t="str">
            <v>DA REN</v>
          </cell>
          <cell r="D16" t="str">
            <v>BORIS</v>
          </cell>
          <cell r="E16" t="str">
            <v>A.S.D. G.S. Astra</v>
          </cell>
          <cell r="F16" t="str">
            <v>CSI</v>
          </cell>
          <cell r="G16">
            <v>28855</v>
          </cell>
          <cell r="H16"/>
          <cell r="I16">
            <v>13</v>
          </cell>
          <cell r="J16">
            <v>6</v>
          </cell>
        </row>
        <row r="17">
          <cell r="B17">
            <v>591</v>
          </cell>
          <cell r="C17" t="str">
            <v>DE MARTIN</v>
          </cell>
          <cell r="D17" t="str">
            <v>DINO</v>
          </cell>
          <cell r="E17" t="str">
            <v>G.S. Castionese</v>
          </cell>
          <cell r="F17" t="str">
            <v>CSI</v>
          </cell>
          <cell r="G17">
            <v>29461</v>
          </cell>
          <cell r="H17"/>
          <cell r="I17">
            <v>12</v>
          </cell>
          <cell r="J17">
            <v>5</v>
          </cell>
        </row>
        <row r="18">
          <cell r="B18">
            <v>641</v>
          </cell>
          <cell r="C18" t="str">
            <v>FAORO</v>
          </cell>
          <cell r="D18" t="str">
            <v>FEDERICO</v>
          </cell>
          <cell r="E18" t="str">
            <v>Atletica Lamon A.S.D.</v>
          </cell>
          <cell r="F18" t="str">
            <v>CSI</v>
          </cell>
          <cell r="G18">
            <v>31534</v>
          </cell>
          <cell r="H18"/>
          <cell r="I18">
            <v>11</v>
          </cell>
          <cell r="J18">
            <v>4</v>
          </cell>
        </row>
        <row r="19">
          <cell r="B19">
            <v>595</v>
          </cell>
          <cell r="C19" t="str">
            <v>PEROTTO</v>
          </cell>
          <cell r="D19" t="str">
            <v>VALENTINO</v>
          </cell>
          <cell r="E19" t="str">
            <v>A.S.D. G.S. Astra</v>
          </cell>
          <cell r="F19" t="str">
            <v>CSI</v>
          </cell>
          <cell r="G19">
            <v>30595</v>
          </cell>
          <cell r="H19"/>
          <cell r="I19">
            <v>10</v>
          </cell>
          <cell r="J19">
            <v>3</v>
          </cell>
        </row>
        <row r="20">
          <cell r="B20">
            <v>601</v>
          </cell>
          <cell r="C20" t="str">
            <v>CERVO</v>
          </cell>
          <cell r="D20" t="str">
            <v>FEDERICO</v>
          </cell>
          <cell r="E20" t="str">
            <v>G.S. Castionese</v>
          </cell>
          <cell r="F20" t="str">
            <v>CSI</v>
          </cell>
          <cell r="G20">
            <v>30838</v>
          </cell>
          <cell r="H20"/>
          <cell r="I20">
            <v>9</v>
          </cell>
          <cell r="J20">
            <v>2</v>
          </cell>
        </row>
        <row r="21">
          <cell r="B21">
            <v>583</v>
          </cell>
          <cell r="C21" t="str">
            <v>CESCO</v>
          </cell>
          <cell r="D21" t="str">
            <v>MATTEO</v>
          </cell>
          <cell r="E21" t="str">
            <v>A.S.D. G.S. Astra</v>
          </cell>
          <cell r="F21" t="str">
            <v>CSI</v>
          </cell>
          <cell r="G21">
            <v>29659</v>
          </cell>
          <cell r="H21"/>
          <cell r="I21">
            <v>8</v>
          </cell>
          <cell r="J21">
            <v>1</v>
          </cell>
        </row>
        <row r="22">
          <cell r="B22">
            <v>649</v>
          </cell>
          <cell r="C22" t="str">
            <v>UBERTI</v>
          </cell>
          <cell r="D22" t="str">
            <v>DANIEL</v>
          </cell>
          <cell r="E22" t="str">
            <v>Atletica Zoldo A.S.D.</v>
          </cell>
          <cell r="F22" t="str">
            <v>CSI</v>
          </cell>
          <cell r="G22">
            <v>29064</v>
          </cell>
          <cell r="H22"/>
          <cell r="I22">
            <v>7</v>
          </cell>
          <cell r="J22">
            <v>1</v>
          </cell>
        </row>
        <row r="23">
          <cell r="B23">
            <v>587</v>
          </cell>
          <cell r="C23" t="str">
            <v>CURTO</v>
          </cell>
          <cell r="D23" t="str">
            <v>ALESSANDRO</v>
          </cell>
          <cell r="E23" t="str">
            <v>A.S.D. G.S. Astra</v>
          </cell>
          <cell r="F23" t="str">
            <v>CSI</v>
          </cell>
          <cell r="G23">
            <v>30693</v>
          </cell>
          <cell r="H23"/>
          <cell r="I23">
            <v>6</v>
          </cell>
          <cell r="J23">
            <v>1</v>
          </cell>
        </row>
        <row r="24">
          <cell r="B24">
            <v>646</v>
          </cell>
          <cell r="C24" t="str">
            <v>STELLATO</v>
          </cell>
          <cell r="D24" t="str">
            <v>RAFFAELE</v>
          </cell>
          <cell r="E24" t="str">
            <v>A.S.D. G.S. Astra</v>
          </cell>
          <cell r="F24" t="str">
            <v>CSI</v>
          </cell>
          <cell r="G24">
            <v>29714</v>
          </cell>
          <cell r="H24"/>
          <cell r="I24">
            <v>5</v>
          </cell>
          <cell r="J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/>
          <cell r="I25">
            <v>4</v>
          </cell>
          <cell r="J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/>
          <cell r="I26">
            <v>3</v>
          </cell>
          <cell r="J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/>
          <cell r="I27">
            <v>2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</sheetData>
      <sheetData sheetId="21"/>
      <sheetData sheetId="22">
        <row r="4">
          <cell r="B4">
            <v>416</v>
          </cell>
        </row>
      </sheetData>
      <sheetData sheetId="23">
        <row r="4">
          <cell r="B4">
            <v>454</v>
          </cell>
          <cell r="C4" t="str">
            <v>FREGONA</v>
          </cell>
          <cell r="D4" t="str">
            <v>LUCIO</v>
          </cell>
          <cell r="E4" t="str">
            <v>A.S.D. G.S. Astra</v>
          </cell>
          <cell r="F4" t="str">
            <v>CSI</v>
          </cell>
          <cell r="G4">
            <v>23397</v>
          </cell>
          <cell r="H4"/>
          <cell r="I4">
            <v>20</v>
          </cell>
          <cell r="J4">
            <v>20</v>
          </cell>
        </row>
        <row r="5">
          <cell r="B5">
            <v>449</v>
          </cell>
          <cell r="C5" t="str">
            <v>BORTOLUZZI</v>
          </cell>
          <cell r="D5" t="str">
            <v>LUIGI</v>
          </cell>
          <cell r="E5" t="str">
            <v>G.S. Castionese</v>
          </cell>
          <cell r="F5" t="str">
            <v>CSI</v>
          </cell>
          <cell r="G5">
            <v>22347</v>
          </cell>
          <cell r="H5"/>
          <cell r="I5">
            <v>18</v>
          </cell>
          <cell r="J5">
            <v>18</v>
          </cell>
        </row>
        <row r="6">
          <cell r="B6">
            <v>461</v>
          </cell>
          <cell r="C6" t="str">
            <v>TODESCO</v>
          </cell>
          <cell r="D6" t="str">
            <v>ARNO</v>
          </cell>
          <cell r="E6" t="str">
            <v>Atletica Lamon A.S.D.</v>
          </cell>
          <cell r="F6" t="str">
            <v>CSI</v>
          </cell>
          <cell r="G6">
            <v>24004</v>
          </cell>
          <cell r="H6"/>
          <cell r="I6">
            <v>16</v>
          </cell>
          <cell r="J6">
            <v>16</v>
          </cell>
        </row>
        <row r="7">
          <cell r="B7">
            <v>452</v>
          </cell>
          <cell r="C7" t="str">
            <v>DEOLA</v>
          </cell>
          <cell r="D7" t="str">
            <v>RENZO</v>
          </cell>
          <cell r="E7" t="str">
            <v>Atletica Agordina</v>
          </cell>
          <cell r="F7" t="str">
            <v>CSI</v>
          </cell>
          <cell r="G7">
            <v>24452</v>
          </cell>
          <cell r="H7"/>
          <cell r="I7">
            <v>15</v>
          </cell>
          <cell r="J7">
            <v>15</v>
          </cell>
        </row>
        <row r="8">
          <cell r="B8">
            <v>456</v>
          </cell>
          <cell r="C8" t="str">
            <v>MARCON</v>
          </cell>
          <cell r="D8" t="str">
            <v>IVANO</v>
          </cell>
          <cell r="E8" t="str">
            <v>Atletica Agordina</v>
          </cell>
          <cell r="F8" t="str">
            <v>CSI</v>
          </cell>
          <cell r="G8">
            <v>23681</v>
          </cell>
          <cell r="H8"/>
          <cell r="I8">
            <v>14</v>
          </cell>
          <cell r="J8">
            <v>14</v>
          </cell>
        </row>
        <row r="9">
          <cell r="B9">
            <v>460</v>
          </cell>
          <cell r="C9" t="str">
            <v>SOMMARIVA</v>
          </cell>
          <cell r="D9" t="str">
            <v>ADRIANO</v>
          </cell>
          <cell r="E9" t="str">
            <v>Atletica Lamon A.S.D.</v>
          </cell>
          <cell r="F9" t="str">
            <v>CSI</v>
          </cell>
          <cell r="G9">
            <v>22615</v>
          </cell>
          <cell r="H9"/>
          <cell r="I9">
            <v>13</v>
          </cell>
          <cell r="J9">
            <v>13</v>
          </cell>
        </row>
        <row r="10">
          <cell r="B10">
            <v>515</v>
          </cell>
          <cell r="C10" t="str">
            <v>SOPPELSA</v>
          </cell>
          <cell r="D10" t="str">
            <v>FERRUCCIO</v>
          </cell>
          <cell r="E10" t="str">
            <v>Atletica Agordina</v>
          </cell>
          <cell r="F10" t="str">
            <v>CSI</v>
          </cell>
          <cell r="G10">
            <v>23446</v>
          </cell>
          <cell r="H10"/>
          <cell r="I10">
            <v>12</v>
          </cell>
          <cell r="J10">
            <v>12</v>
          </cell>
        </row>
        <row r="11">
          <cell r="B11">
            <v>457</v>
          </cell>
          <cell r="C11" t="str">
            <v>POLONI</v>
          </cell>
          <cell r="D11" t="str">
            <v>GUSTAVO</v>
          </cell>
          <cell r="E11" t="str">
            <v>A.S.D. G.S. Astra</v>
          </cell>
          <cell r="F11" t="str">
            <v>CSI</v>
          </cell>
          <cell r="G11">
            <v>22427</v>
          </cell>
          <cell r="H11"/>
          <cell r="I11">
            <v>11</v>
          </cell>
          <cell r="J11">
            <v>11</v>
          </cell>
        </row>
        <row r="12">
          <cell r="B12">
            <v>458</v>
          </cell>
          <cell r="C12" t="str">
            <v>POSSAMAI</v>
          </cell>
          <cell r="D12" t="str">
            <v>ANDREA</v>
          </cell>
          <cell r="E12" t="str">
            <v>U.S. Virtus Nemeggio</v>
          </cell>
          <cell r="F12" t="str">
            <v>CSI</v>
          </cell>
          <cell r="G12">
            <v>24706</v>
          </cell>
          <cell r="H12"/>
          <cell r="I12">
            <v>10</v>
          </cell>
          <cell r="J12">
            <v>10</v>
          </cell>
        </row>
        <row r="13">
          <cell r="B13">
            <v>459</v>
          </cell>
          <cell r="C13" t="str">
            <v>REVERZANI</v>
          </cell>
          <cell r="D13" t="str">
            <v>ALESSIO</v>
          </cell>
          <cell r="E13" t="str">
            <v>G. M. Calalzo Atl Cadore</v>
          </cell>
          <cell r="F13" t="str">
            <v>CSI</v>
          </cell>
          <cell r="G13">
            <v>24788</v>
          </cell>
          <cell r="H13"/>
          <cell r="I13">
            <v>9</v>
          </cell>
          <cell r="J13">
            <v>9</v>
          </cell>
        </row>
        <row r="14">
          <cell r="B14">
            <v>514</v>
          </cell>
          <cell r="C14" t="str">
            <v>FONTANIVE</v>
          </cell>
          <cell r="D14" t="str">
            <v>MARCO</v>
          </cell>
          <cell r="E14" t="str">
            <v>Atletica Agordina</v>
          </cell>
          <cell r="F14" t="str">
            <v>CSI</v>
          </cell>
          <cell r="G14">
            <v>23806</v>
          </cell>
          <cell r="H14"/>
          <cell r="I14">
            <v>8</v>
          </cell>
          <cell r="J14">
            <v>8</v>
          </cell>
        </row>
        <row r="15">
          <cell r="B15">
            <v>451</v>
          </cell>
          <cell r="C15" t="str">
            <v>DE CARLI</v>
          </cell>
          <cell r="D15" t="str">
            <v>ROBERTO</v>
          </cell>
          <cell r="E15" t="str">
            <v>Atletica Lamon A.S.D.</v>
          </cell>
          <cell r="F15" t="str">
            <v>CSI</v>
          </cell>
          <cell r="G15">
            <v>24398</v>
          </cell>
          <cell r="H15"/>
          <cell r="I15">
            <v>7</v>
          </cell>
          <cell r="J15">
            <v>7</v>
          </cell>
        </row>
        <row r="16">
          <cell r="B16">
            <v>497</v>
          </cell>
          <cell r="C16" t="str">
            <v>FONTANIVE</v>
          </cell>
          <cell r="D16" t="str">
            <v>RICCARDO</v>
          </cell>
          <cell r="E16" t="str">
            <v>Atletica Trichiana Asd</v>
          </cell>
          <cell r="F16" t="str">
            <v>CSI</v>
          </cell>
          <cell r="G16">
            <v>24597</v>
          </cell>
          <cell r="H16"/>
          <cell r="I16">
            <v>6</v>
          </cell>
          <cell r="J16">
            <v>6</v>
          </cell>
        </row>
        <row r="17">
          <cell r="B17">
            <v>524</v>
          </cell>
          <cell r="C17" t="str">
            <v>DAPOZ</v>
          </cell>
          <cell r="D17" t="str">
            <v>ANDREA</v>
          </cell>
          <cell r="E17" t="str">
            <v>U.S. Virtus Nemeggio</v>
          </cell>
          <cell r="F17" t="str">
            <v>CSI</v>
          </cell>
          <cell r="G17">
            <v>24540</v>
          </cell>
          <cell r="H17"/>
          <cell r="I17">
            <v>5</v>
          </cell>
          <cell r="J17">
            <v>5</v>
          </cell>
        </row>
        <row r="18">
          <cell r="B18">
            <v>503</v>
          </cell>
          <cell r="C18" t="str">
            <v>BALEST</v>
          </cell>
          <cell r="D18" t="str">
            <v>GIAMPAOLO</v>
          </cell>
          <cell r="E18" t="str">
            <v>Pol. Santa Giustina</v>
          </cell>
          <cell r="F18" t="str">
            <v>CSI</v>
          </cell>
          <cell r="G18">
            <v>22550</v>
          </cell>
          <cell r="H18"/>
          <cell r="I18">
            <v>4</v>
          </cell>
          <cell r="J18">
            <v>4</v>
          </cell>
        </row>
        <row r="19">
          <cell r="B19">
            <v>455</v>
          </cell>
          <cell r="C19" t="str">
            <v>IMPERATORE</v>
          </cell>
          <cell r="D19" t="str">
            <v>GIULIO</v>
          </cell>
          <cell r="E19" t="str">
            <v>A.S. Vodo</v>
          </cell>
          <cell r="F19" t="str">
            <v>CSI</v>
          </cell>
          <cell r="G19">
            <v>23001</v>
          </cell>
          <cell r="H19"/>
          <cell r="I19">
            <v>3</v>
          </cell>
          <cell r="J19">
            <v>3</v>
          </cell>
        </row>
        <row r="20">
          <cell r="B20">
            <v>527</v>
          </cell>
          <cell r="C20" t="str">
            <v>GUADAGNINI</v>
          </cell>
          <cell r="D20" t="str">
            <v>MARIANO</v>
          </cell>
          <cell r="E20" t="str">
            <v>A.S.D. G.S. Astra</v>
          </cell>
          <cell r="F20" t="str">
            <v>CSI</v>
          </cell>
          <cell r="G20">
            <v>21406</v>
          </cell>
          <cell r="H20"/>
          <cell r="I20">
            <v>2</v>
          </cell>
          <cell r="J20">
            <v>2</v>
          </cell>
        </row>
        <row r="21">
          <cell r="B21">
            <v>453</v>
          </cell>
          <cell r="C21" t="str">
            <v>FRADA</v>
          </cell>
          <cell r="D21" t="str">
            <v>VALDIS</v>
          </cell>
          <cell r="E21" t="str">
            <v>Pol. Santa Giustina</v>
          </cell>
          <cell r="F21" t="str">
            <v>CSI</v>
          </cell>
          <cell r="G21">
            <v>22987</v>
          </cell>
          <cell r="H21"/>
          <cell r="I21">
            <v>1</v>
          </cell>
          <cell r="J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/>
          <cell r="I22">
            <v>1</v>
          </cell>
          <cell r="J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/>
          <cell r="I23">
            <v>1</v>
          </cell>
          <cell r="J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/>
          <cell r="I24">
            <v>1</v>
          </cell>
          <cell r="J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/>
          <cell r="I25">
            <v>1</v>
          </cell>
          <cell r="J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/>
          <cell r="I26">
            <v>1</v>
          </cell>
          <cell r="J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/>
          <cell r="I27">
            <v>1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</sheetData>
      <sheetData sheetId="24">
        <row r="4">
          <cell r="B4">
            <v>464</v>
          </cell>
          <cell r="C4" t="str">
            <v>DE CONTI</v>
          </cell>
          <cell r="D4" t="str">
            <v>GIANNI</v>
          </cell>
          <cell r="E4" t="str">
            <v>Atletica Trichiana Asd</v>
          </cell>
          <cell r="F4" t="str">
            <v>CSI</v>
          </cell>
          <cell r="G4">
            <v>21640</v>
          </cell>
          <cell r="H4"/>
          <cell r="I4">
            <v>10</v>
          </cell>
          <cell r="J4">
            <v>20</v>
          </cell>
        </row>
        <row r="5">
          <cell r="B5">
            <v>467</v>
          </cell>
          <cell r="C5" t="str">
            <v>PASSUELLO</v>
          </cell>
          <cell r="D5" t="str">
            <v>DANTE</v>
          </cell>
          <cell r="E5" t="str">
            <v>A.S. Pozzale</v>
          </cell>
          <cell r="F5" t="str">
            <v>CSI</v>
          </cell>
          <cell r="G5">
            <v>19569</v>
          </cell>
          <cell r="H5"/>
          <cell r="I5">
            <v>8</v>
          </cell>
          <cell r="J5">
            <v>18</v>
          </cell>
        </row>
        <row r="6">
          <cell r="B6">
            <v>517</v>
          </cell>
          <cell r="C6" t="str">
            <v>VANZ</v>
          </cell>
          <cell r="D6" t="str">
            <v>SILVANO</v>
          </cell>
          <cell r="E6" t="str">
            <v>Atletica Trichiana Asd</v>
          </cell>
          <cell r="F6" t="str">
            <v>CSI</v>
          </cell>
          <cell r="G6">
            <v>21200</v>
          </cell>
          <cell r="H6"/>
          <cell r="I6">
            <v>6</v>
          </cell>
          <cell r="J6">
            <v>16</v>
          </cell>
        </row>
        <row r="7">
          <cell r="B7">
            <v>465</v>
          </cell>
          <cell r="C7" t="str">
            <v>DE PELLEGRIN</v>
          </cell>
          <cell r="D7" t="str">
            <v>ADRIANO</v>
          </cell>
          <cell r="E7" t="str">
            <v>Atletica Trichiana Asd</v>
          </cell>
          <cell r="F7" t="str">
            <v>CSI</v>
          </cell>
          <cell r="G7">
            <v>19951</v>
          </cell>
          <cell r="H7"/>
          <cell r="I7">
            <v>5</v>
          </cell>
          <cell r="J7">
            <v>15</v>
          </cell>
        </row>
        <row r="8">
          <cell r="B8">
            <v>502</v>
          </cell>
          <cell r="C8" t="str">
            <v>GORZA</v>
          </cell>
          <cell r="D8" t="str">
            <v>FERRUCCIO</v>
          </cell>
          <cell r="E8" t="str">
            <v>U.S. Virtus Nemeggio</v>
          </cell>
          <cell r="F8" t="str">
            <v>CSI</v>
          </cell>
          <cell r="G8">
            <v>21913</v>
          </cell>
          <cell r="H8"/>
          <cell r="I8">
            <v>4</v>
          </cell>
          <cell r="J8">
            <v>14</v>
          </cell>
        </row>
        <row r="9">
          <cell r="B9">
            <v>528</v>
          </cell>
          <cell r="C9" t="str">
            <v>CERIALI</v>
          </cell>
          <cell r="D9" t="str">
            <v>PAOLO</v>
          </cell>
          <cell r="E9" t="str">
            <v>A.S.D. G.S. Astra</v>
          </cell>
          <cell r="F9" t="str">
            <v>CSI</v>
          </cell>
          <cell r="G9">
            <v>19846</v>
          </cell>
          <cell r="H9"/>
          <cell r="I9">
            <v>3</v>
          </cell>
          <cell r="J9">
            <v>13</v>
          </cell>
        </row>
        <row r="10">
          <cell r="B10">
            <v>466</v>
          </cell>
          <cell r="C10" t="str">
            <v>FURLAN</v>
          </cell>
          <cell r="D10" t="str">
            <v>GIAN LUIGI</v>
          </cell>
          <cell r="E10" t="str">
            <v>A.S.D. G.S. Astra</v>
          </cell>
          <cell r="F10" t="str">
            <v>CSI</v>
          </cell>
          <cell r="G10">
            <v>22023</v>
          </cell>
          <cell r="H10"/>
          <cell r="I10">
            <v>2</v>
          </cell>
          <cell r="J10">
            <v>12</v>
          </cell>
        </row>
        <row r="11">
          <cell r="B11">
            <v>463</v>
          </cell>
          <cell r="C11" t="str">
            <v>CASETTA</v>
          </cell>
          <cell r="D11" t="str">
            <v>RUGGERO</v>
          </cell>
          <cell r="E11" t="str">
            <v>Atletica Trichiana Asd</v>
          </cell>
          <cell r="F11" t="str">
            <v>CSI</v>
          </cell>
          <cell r="G11">
            <v>19866</v>
          </cell>
          <cell r="H11"/>
          <cell r="I11">
            <v>1</v>
          </cell>
          <cell r="J11">
            <v>11</v>
          </cell>
        </row>
        <row r="12">
          <cell r="B12"/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/>
          <cell r="I12">
            <v>1</v>
          </cell>
          <cell r="J12">
            <v>10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/>
          <cell r="I13">
            <v>1</v>
          </cell>
          <cell r="J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/>
          <cell r="I14">
            <v>1</v>
          </cell>
          <cell r="J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/>
          <cell r="I15">
            <v>1</v>
          </cell>
          <cell r="J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/>
          <cell r="I16">
            <v>1</v>
          </cell>
          <cell r="J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/>
          <cell r="I17">
            <v>1</v>
          </cell>
          <cell r="J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/>
          <cell r="I18">
            <v>1</v>
          </cell>
          <cell r="J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/>
          <cell r="I19">
            <v>1</v>
          </cell>
          <cell r="J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/>
          <cell r="I20">
            <v>1</v>
          </cell>
          <cell r="J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/>
          <cell r="I21">
            <v>1</v>
          </cell>
          <cell r="J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/>
          <cell r="I22">
            <v>1</v>
          </cell>
          <cell r="J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/>
          <cell r="I23">
            <v>1</v>
          </cell>
          <cell r="J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/>
          <cell r="I24">
            <v>1</v>
          </cell>
          <cell r="J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/>
          <cell r="I25">
            <v>1</v>
          </cell>
          <cell r="J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/>
          <cell r="I26">
            <v>1</v>
          </cell>
          <cell r="J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/>
          <cell r="I27">
            <v>1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</sheetData>
      <sheetData sheetId="25"/>
      <sheetData sheetId="26">
        <row r="3">
          <cell r="C3" t="str">
            <v>A.S. Pozzale</v>
          </cell>
        </row>
      </sheetData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uF-5GARA"/>
      <sheetName val="CuM-5GARA"/>
      <sheetName val="EF-5GARA"/>
      <sheetName val="EM-5GARA"/>
      <sheetName val="RF-5GARA"/>
      <sheetName val="RM-5GARA"/>
      <sheetName val="CF-5GARA"/>
      <sheetName val="CM-5GARA"/>
      <sheetName val="AF-5GARA"/>
      <sheetName val="JF-5GARA"/>
      <sheetName val="ASSOLUTI F"/>
      <sheetName val="VAF-5GARA"/>
      <sheetName val="VBF-5GARA"/>
      <sheetName val="AAF-5GARA"/>
      <sheetName val="ABF-5GARA"/>
      <sheetName val="SF-5GARA"/>
      <sheetName val="AM-5GARA"/>
      <sheetName val="JM-5GARA"/>
      <sheetName val="SM-5GARA"/>
      <sheetName val="AAM-5GARA"/>
      <sheetName val="ASSOLUTI M"/>
      <sheetName val="ABM-5GARA"/>
      <sheetName val="VAM-5GARA"/>
      <sheetName val="VBM-5GARA"/>
      <sheetName val="SOCIETA-5GARA"/>
      <sheetName val="Foglio2"/>
    </sheetNames>
    <sheetDataSet>
      <sheetData sheetId="0"/>
      <sheetData sheetId="1">
        <row r="4">
          <cell r="B4">
            <v>13</v>
          </cell>
        </row>
      </sheetData>
      <sheetData sheetId="2">
        <row r="4">
          <cell r="B4">
            <v>22</v>
          </cell>
        </row>
      </sheetData>
      <sheetData sheetId="3">
        <row r="4">
          <cell r="B4">
            <v>107</v>
          </cell>
        </row>
      </sheetData>
      <sheetData sheetId="4">
        <row r="4">
          <cell r="B4">
            <v>155</v>
          </cell>
        </row>
      </sheetData>
      <sheetData sheetId="5">
        <row r="4">
          <cell r="B4">
            <v>225</v>
          </cell>
        </row>
      </sheetData>
      <sheetData sheetId="6">
        <row r="4">
          <cell r="B4">
            <v>228</v>
          </cell>
        </row>
      </sheetData>
      <sheetData sheetId="7">
        <row r="4">
          <cell r="B4">
            <v>323</v>
          </cell>
        </row>
      </sheetData>
      <sheetData sheetId="8">
        <row r="4">
          <cell r="B4">
            <v>328</v>
          </cell>
        </row>
      </sheetData>
      <sheetData sheetId="9">
        <row r="4">
          <cell r="B4">
            <v>471</v>
          </cell>
        </row>
      </sheetData>
      <sheetData sheetId="10">
        <row r="4">
          <cell r="B4">
            <v>479</v>
          </cell>
        </row>
      </sheetData>
      <sheetData sheetId="11"/>
      <sheetData sheetId="12">
        <row r="1">
          <cell r="B1"/>
        </row>
      </sheetData>
      <sheetData sheetId="13">
        <row r="4">
          <cell r="B4">
            <v>462</v>
          </cell>
        </row>
      </sheetData>
      <sheetData sheetId="14">
        <row r="4">
          <cell r="B4">
            <v>428</v>
          </cell>
        </row>
      </sheetData>
      <sheetData sheetId="15">
        <row r="4">
          <cell r="B4">
            <v>511</v>
          </cell>
        </row>
      </sheetData>
      <sheetData sheetId="16">
        <row r="4">
          <cell r="B4">
            <v>514</v>
          </cell>
        </row>
      </sheetData>
      <sheetData sheetId="17">
        <row r="4">
          <cell r="B4">
            <v>476</v>
          </cell>
          <cell r="C4" t="str">
            <v>ZANIN</v>
          </cell>
          <cell r="D4" t="str">
            <v>CRISTIANO</v>
          </cell>
          <cell r="E4" t="str">
            <v>G.S. Castionese</v>
          </cell>
          <cell r="F4" t="str">
            <v>CSI</v>
          </cell>
          <cell r="G4">
            <v>39034</v>
          </cell>
          <cell r="H4"/>
          <cell r="I4">
            <v>20</v>
          </cell>
          <cell r="J4">
            <v>20</v>
          </cell>
        </row>
        <row r="5">
          <cell r="B5">
            <v>406</v>
          </cell>
          <cell r="C5" t="str">
            <v>BOUDALIA</v>
          </cell>
          <cell r="D5" t="str">
            <v>HISHAM</v>
          </cell>
          <cell r="E5" t="str">
            <v>Atletica Trichiana Asd</v>
          </cell>
          <cell r="F5" t="str">
            <v>CSI</v>
          </cell>
          <cell r="G5">
            <v>38697</v>
          </cell>
          <cell r="H5"/>
          <cell r="I5">
            <v>18</v>
          </cell>
          <cell r="J5">
            <v>18</v>
          </cell>
        </row>
        <row r="6">
          <cell r="B6">
            <v>529</v>
          </cell>
          <cell r="C6" t="str">
            <v>GASPERIN</v>
          </cell>
          <cell r="D6" t="str">
            <v>NICOLO`</v>
          </cell>
          <cell r="E6" t="str">
            <v>G. S. la Piave 2000</v>
          </cell>
          <cell r="F6" t="str">
            <v>CSI</v>
          </cell>
          <cell r="G6">
            <v>38500</v>
          </cell>
          <cell r="H6"/>
          <cell r="I6">
            <v>16</v>
          </cell>
          <cell r="J6">
            <v>16</v>
          </cell>
        </row>
        <row r="7">
          <cell r="B7">
            <v>403</v>
          </cell>
          <cell r="C7" t="str">
            <v>TOME`</v>
          </cell>
          <cell r="D7" t="str">
            <v>DANIEL</v>
          </cell>
          <cell r="E7" t="str">
            <v>A.S.D. G.S. Astra</v>
          </cell>
          <cell r="F7" t="str">
            <v>CSI</v>
          </cell>
          <cell r="G7">
            <v>38803</v>
          </cell>
          <cell r="H7"/>
          <cell r="I7">
            <v>15</v>
          </cell>
          <cell r="J7">
            <v>15</v>
          </cell>
        </row>
        <row r="8">
          <cell r="B8">
            <v>405</v>
          </cell>
          <cell r="C8" t="str">
            <v>POLESANA</v>
          </cell>
          <cell r="D8" t="str">
            <v>GIACOMO</v>
          </cell>
          <cell r="E8" t="str">
            <v>Pol. Santa Giustina</v>
          </cell>
          <cell r="F8" t="str">
            <v>CSI</v>
          </cell>
          <cell r="G8">
            <v>38623</v>
          </cell>
          <cell r="H8"/>
          <cell r="I8">
            <v>14</v>
          </cell>
          <cell r="J8">
            <v>14</v>
          </cell>
        </row>
        <row r="9">
          <cell r="B9">
            <v>415</v>
          </cell>
          <cell r="C9" t="str">
            <v>FANTINEL</v>
          </cell>
          <cell r="D9" t="str">
            <v>DAVIDE</v>
          </cell>
          <cell r="E9" t="str">
            <v>Atletica Lamon A.S.D.</v>
          </cell>
          <cell r="F9" t="str">
            <v>CSI</v>
          </cell>
          <cell r="G9">
            <v>38679</v>
          </cell>
          <cell r="H9"/>
          <cell r="I9">
            <v>13</v>
          </cell>
          <cell r="J9">
            <v>13</v>
          </cell>
        </row>
        <row r="10">
          <cell r="B10">
            <v>478</v>
          </cell>
          <cell r="C10" t="str">
            <v>DEL FAVERO</v>
          </cell>
          <cell r="D10" t="str">
            <v>STEFANO</v>
          </cell>
          <cell r="E10" t="str">
            <v>A.S. Vodo</v>
          </cell>
          <cell r="F10" t="str">
            <v>CSI</v>
          </cell>
          <cell r="G10">
            <v>38960</v>
          </cell>
          <cell r="H10"/>
          <cell r="I10">
            <v>12</v>
          </cell>
          <cell r="J10">
            <v>12</v>
          </cell>
        </row>
        <row r="11">
          <cell r="B11">
            <v>407</v>
          </cell>
          <cell r="C11" t="str">
            <v>CASANOVA ROSOLO</v>
          </cell>
          <cell r="D11" t="str">
            <v>ERIC</v>
          </cell>
          <cell r="E11" t="str">
            <v>A.S. Vodo</v>
          </cell>
          <cell r="F11" t="str">
            <v>CSI</v>
          </cell>
          <cell r="G11">
            <v>38778</v>
          </cell>
          <cell r="H11"/>
          <cell r="I11">
            <v>11</v>
          </cell>
          <cell r="J11">
            <v>11</v>
          </cell>
        </row>
        <row r="12">
          <cell r="B12">
            <v>411</v>
          </cell>
          <cell r="C12" t="str">
            <v>DE MARCO</v>
          </cell>
          <cell r="D12" t="str">
            <v>MASSIMO</v>
          </cell>
          <cell r="E12" t="str">
            <v>G.S. Castionese</v>
          </cell>
          <cell r="F12" t="str">
            <v>CSI</v>
          </cell>
          <cell r="G12">
            <v>39004</v>
          </cell>
          <cell r="H12"/>
          <cell r="I12">
            <v>10</v>
          </cell>
          <cell r="J12">
            <v>10</v>
          </cell>
        </row>
        <row r="13">
          <cell r="B13">
            <v>412</v>
          </cell>
          <cell r="C13" t="str">
            <v>DE VITO</v>
          </cell>
          <cell r="D13" t="str">
            <v>GABRIELE</v>
          </cell>
          <cell r="E13" t="str">
            <v>G.S. Castionese</v>
          </cell>
          <cell r="F13" t="str">
            <v>CSI</v>
          </cell>
          <cell r="G13">
            <v>38381</v>
          </cell>
          <cell r="H13"/>
          <cell r="I13">
            <v>9</v>
          </cell>
          <cell r="J13">
            <v>9</v>
          </cell>
        </row>
        <row r="14">
          <cell r="B14">
            <v>504</v>
          </cell>
          <cell r="C14" t="str">
            <v>DE NARDIN</v>
          </cell>
          <cell r="D14" t="str">
            <v>GABRIELE</v>
          </cell>
          <cell r="E14" t="str">
            <v>Atletica Agordina</v>
          </cell>
          <cell r="F14" t="str">
            <v>CSI</v>
          </cell>
          <cell r="G14">
            <v>38798</v>
          </cell>
          <cell r="H14"/>
          <cell r="I14">
            <v>8</v>
          </cell>
          <cell r="J14">
            <v>8</v>
          </cell>
        </row>
        <row r="15">
          <cell r="B15">
            <v>400</v>
          </cell>
          <cell r="C15" t="str">
            <v>BOGNO</v>
          </cell>
          <cell r="D15" t="str">
            <v>BIAGIO</v>
          </cell>
          <cell r="E15" t="str">
            <v>A.S.D. G.S. Astra</v>
          </cell>
          <cell r="F15" t="str">
            <v>CSI</v>
          </cell>
          <cell r="G15">
            <v>38932</v>
          </cell>
          <cell r="H15"/>
          <cell r="I15">
            <v>7</v>
          </cell>
          <cell r="J15">
            <v>7</v>
          </cell>
        </row>
        <row r="16">
          <cell r="B16">
            <v>413</v>
          </cell>
          <cell r="C16" t="str">
            <v>MASINI</v>
          </cell>
          <cell r="D16" t="str">
            <v>DAVIDE</v>
          </cell>
          <cell r="E16" t="str">
            <v>G.S. Castionese</v>
          </cell>
          <cell r="F16" t="str">
            <v>CSI</v>
          </cell>
          <cell r="G16">
            <v>38397</v>
          </cell>
          <cell r="H16"/>
          <cell r="I16">
            <v>6</v>
          </cell>
          <cell r="J16">
            <v>6</v>
          </cell>
        </row>
        <row r="17">
          <cell r="B17">
            <v>402</v>
          </cell>
          <cell r="C17" t="str">
            <v>SPECIA</v>
          </cell>
          <cell r="D17" t="str">
            <v>OSCAR</v>
          </cell>
          <cell r="E17" t="str">
            <v>A.S.D. G.S. Astra</v>
          </cell>
          <cell r="F17" t="str">
            <v>CSI</v>
          </cell>
          <cell r="G17">
            <v>38879</v>
          </cell>
          <cell r="H17"/>
          <cell r="I17">
            <v>5</v>
          </cell>
          <cell r="J17">
            <v>5</v>
          </cell>
        </row>
        <row r="18">
          <cell r="B18">
            <v>404</v>
          </cell>
          <cell r="C18" t="str">
            <v>BUOGO</v>
          </cell>
          <cell r="D18" t="str">
            <v>MATTEO</v>
          </cell>
          <cell r="E18" t="str">
            <v>Pol. Santa Giustina</v>
          </cell>
          <cell r="F18" t="str">
            <v>CSI</v>
          </cell>
          <cell r="G18">
            <v>39010</v>
          </cell>
          <cell r="H18"/>
          <cell r="I18">
            <v>4</v>
          </cell>
          <cell r="J18">
            <v>4</v>
          </cell>
        </row>
        <row r="19">
          <cell r="B19">
            <v>477</v>
          </cell>
          <cell r="C19" t="str">
            <v>RITI</v>
          </cell>
          <cell r="D19" t="str">
            <v>EDUARD DENIS</v>
          </cell>
          <cell r="E19" t="str">
            <v>Pol. Santa Giustina</v>
          </cell>
          <cell r="F19" t="str">
            <v>CSI</v>
          </cell>
          <cell r="G19">
            <v>38799</v>
          </cell>
          <cell r="H19"/>
          <cell r="I19">
            <v>3</v>
          </cell>
          <cell r="J19">
            <v>3</v>
          </cell>
        </row>
        <row r="20">
          <cell r="B20">
            <v>414</v>
          </cell>
          <cell r="C20" t="str">
            <v>MAZZOCCO</v>
          </cell>
          <cell r="D20" t="str">
            <v>SIMONE</v>
          </cell>
          <cell r="E20" t="str">
            <v>A.S.D. G.S. Astra</v>
          </cell>
          <cell r="F20" t="str">
            <v>CSI</v>
          </cell>
          <cell r="G20">
            <v>38968</v>
          </cell>
          <cell r="H20"/>
          <cell r="I20">
            <v>2</v>
          </cell>
          <cell r="J20">
            <v>2</v>
          </cell>
        </row>
        <row r="21">
          <cell r="B21">
            <v>401</v>
          </cell>
          <cell r="C21" t="str">
            <v>MONDIN</v>
          </cell>
          <cell r="D21" t="str">
            <v>ELIA</v>
          </cell>
          <cell r="E21" t="str">
            <v>A.S.D. G.S. Astra</v>
          </cell>
          <cell r="F21" t="str">
            <v>CSI</v>
          </cell>
          <cell r="G21">
            <v>39002</v>
          </cell>
          <cell r="H21"/>
          <cell r="I21">
            <v>1</v>
          </cell>
          <cell r="J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/>
          <cell r="I22">
            <v>1</v>
          </cell>
          <cell r="J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/>
          <cell r="I23">
            <v>1</v>
          </cell>
          <cell r="J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/>
          <cell r="I24">
            <v>1</v>
          </cell>
          <cell r="J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/>
          <cell r="I25">
            <v>1</v>
          </cell>
          <cell r="J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/>
          <cell r="I26">
            <v>1</v>
          </cell>
          <cell r="J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/>
          <cell r="I27">
            <v>1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</sheetData>
      <sheetData sheetId="18">
        <row r="4">
          <cell r="B4">
            <v>654</v>
          </cell>
          <cell r="C4" t="str">
            <v>MAZZUCCO</v>
          </cell>
          <cell r="D4" t="str">
            <v>SAMUEL</v>
          </cell>
          <cell r="E4" t="str">
            <v>G.S. Castionese</v>
          </cell>
          <cell r="F4" t="str">
            <v>CSI</v>
          </cell>
          <cell r="G4">
            <v>38025</v>
          </cell>
          <cell r="H4"/>
          <cell r="I4">
            <v>10</v>
          </cell>
          <cell r="J4">
            <v>20</v>
          </cell>
        </row>
        <row r="5">
          <cell r="B5">
            <v>630</v>
          </cell>
          <cell r="C5" t="str">
            <v>BORTOLUZZI</v>
          </cell>
          <cell r="D5" t="str">
            <v>FILIPPO</v>
          </cell>
          <cell r="E5" t="str">
            <v>G.S. Castionese</v>
          </cell>
          <cell r="F5" t="str">
            <v>CSI</v>
          </cell>
          <cell r="G5">
            <v>37950</v>
          </cell>
          <cell r="H5"/>
          <cell r="I5">
            <v>8</v>
          </cell>
          <cell r="J5">
            <v>18</v>
          </cell>
        </row>
        <row r="6">
          <cell r="B6">
            <v>629</v>
          </cell>
          <cell r="C6" t="str">
            <v>BATTISTEL</v>
          </cell>
          <cell r="D6" t="str">
            <v>SAMUELE</v>
          </cell>
          <cell r="E6" t="str">
            <v>U.S. Virtus Nemeggio</v>
          </cell>
          <cell r="F6" t="str">
            <v>CSI</v>
          </cell>
          <cell r="G6">
            <v>38080</v>
          </cell>
          <cell r="H6"/>
          <cell r="I6">
            <v>6</v>
          </cell>
          <cell r="J6">
            <v>16</v>
          </cell>
        </row>
        <row r="7">
          <cell r="B7">
            <v>631</v>
          </cell>
          <cell r="C7" t="str">
            <v>DA ROLD</v>
          </cell>
          <cell r="D7" t="str">
            <v>PATRICK</v>
          </cell>
          <cell r="E7" t="str">
            <v>G.S. Castionese</v>
          </cell>
          <cell r="F7" t="str">
            <v>CSI</v>
          </cell>
          <cell r="G7">
            <v>37777</v>
          </cell>
          <cell r="H7"/>
          <cell r="I7">
            <v>5</v>
          </cell>
          <cell r="J7">
            <v>15</v>
          </cell>
        </row>
        <row r="8">
          <cell r="B8">
            <v>557</v>
          </cell>
          <cell r="C8" t="str">
            <v>SANI</v>
          </cell>
          <cell r="D8" t="str">
            <v>GIOVANNI</v>
          </cell>
          <cell r="E8" t="str">
            <v>G.S. Castionese</v>
          </cell>
          <cell r="F8" t="str">
            <v>CSI</v>
          </cell>
          <cell r="G8">
            <v>38233</v>
          </cell>
          <cell r="H8"/>
          <cell r="I8">
            <v>4</v>
          </cell>
          <cell r="J8">
            <v>14</v>
          </cell>
        </row>
        <row r="9">
          <cell r="B9">
            <v>612</v>
          </cell>
          <cell r="C9" t="str">
            <v>MASET</v>
          </cell>
          <cell r="D9" t="str">
            <v>NICOLO`</v>
          </cell>
          <cell r="E9" t="str">
            <v>U.S. Virtus Nemeggio</v>
          </cell>
          <cell r="F9" t="str">
            <v>CSI</v>
          </cell>
          <cell r="G9">
            <v>37849</v>
          </cell>
          <cell r="H9"/>
          <cell r="I9">
            <v>3</v>
          </cell>
          <cell r="J9">
            <v>13</v>
          </cell>
        </row>
        <row r="10">
          <cell r="B10">
            <v>554</v>
          </cell>
          <cell r="C10" t="str">
            <v>BRUSATI</v>
          </cell>
          <cell r="D10" t="str">
            <v>ALEX</v>
          </cell>
          <cell r="E10" t="str">
            <v>Pol. Santa Giustina</v>
          </cell>
          <cell r="F10" t="str">
            <v>CSI</v>
          </cell>
          <cell r="G10">
            <v>38106</v>
          </cell>
          <cell r="H10"/>
          <cell r="I10">
            <v>2</v>
          </cell>
          <cell r="J10">
            <v>12</v>
          </cell>
        </row>
        <row r="11">
          <cell r="B11">
            <v>653</v>
          </cell>
          <cell r="C11" t="str">
            <v>BARP</v>
          </cell>
          <cell r="D11" t="str">
            <v>SIMONE</v>
          </cell>
          <cell r="E11" t="str">
            <v>G.S. Castionese</v>
          </cell>
          <cell r="F11" t="str">
            <v>CSI</v>
          </cell>
          <cell r="G11">
            <v>38170</v>
          </cell>
          <cell r="H11"/>
          <cell r="I11">
            <v>1</v>
          </cell>
          <cell r="J11">
            <v>11</v>
          </cell>
        </row>
        <row r="12">
          <cell r="B12">
            <v>611</v>
          </cell>
          <cell r="C12" t="str">
            <v>SIGNOR</v>
          </cell>
          <cell r="D12" t="str">
            <v>LEONARDO</v>
          </cell>
          <cell r="E12" t="str">
            <v>A.S.D. G.S. Astra</v>
          </cell>
          <cell r="F12" t="str">
            <v>CSI</v>
          </cell>
          <cell r="G12">
            <v>37736</v>
          </cell>
          <cell r="H12"/>
          <cell r="I12">
            <v>1</v>
          </cell>
          <cell r="J12">
            <v>10</v>
          </cell>
        </row>
        <row r="13">
          <cell r="B13">
            <v>613</v>
          </cell>
          <cell r="C13" t="str">
            <v>ORI</v>
          </cell>
          <cell r="D13" t="str">
            <v>NICOLA</v>
          </cell>
          <cell r="E13" t="str">
            <v>A.S. Vodo</v>
          </cell>
          <cell r="F13" t="str">
            <v>CSI</v>
          </cell>
          <cell r="G13">
            <v>38015</v>
          </cell>
          <cell r="H13"/>
          <cell r="I13">
            <v>1</v>
          </cell>
          <cell r="J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/>
          <cell r="I14">
            <v>1</v>
          </cell>
          <cell r="J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/>
          <cell r="I15">
            <v>1</v>
          </cell>
          <cell r="J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/>
          <cell r="I16">
            <v>1</v>
          </cell>
          <cell r="J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/>
          <cell r="I17">
            <v>1</v>
          </cell>
          <cell r="J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/>
          <cell r="I18">
            <v>1</v>
          </cell>
          <cell r="J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/>
          <cell r="I19">
            <v>1</v>
          </cell>
          <cell r="J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/>
          <cell r="I20">
            <v>1</v>
          </cell>
          <cell r="J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/>
          <cell r="I21">
            <v>1</v>
          </cell>
          <cell r="J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/>
          <cell r="I22">
            <v>1</v>
          </cell>
          <cell r="J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/>
          <cell r="I23">
            <v>1</v>
          </cell>
          <cell r="J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/>
          <cell r="I24">
            <v>1</v>
          </cell>
          <cell r="J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/>
          <cell r="I25">
            <v>1</v>
          </cell>
          <cell r="J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/>
          <cell r="I26">
            <v>1</v>
          </cell>
          <cell r="J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/>
          <cell r="I27">
            <v>1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</sheetData>
      <sheetData sheetId="19">
        <row r="4">
          <cell r="B4">
            <v>577</v>
          </cell>
          <cell r="C4" t="str">
            <v>SIRBU</v>
          </cell>
          <cell r="D4" t="str">
            <v>MIHAIL</v>
          </cell>
          <cell r="E4" t="str">
            <v>G.S. Castionese</v>
          </cell>
          <cell r="F4" t="str">
            <v>CSI</v>
          </cell>
          <cell r="G4">
            <v>36485</v>
          </cell>
          <cell r="H4"/>
          <cell r="I4">
            <v>30</v>
          </cell>
          <cell r="J4">
            <v>20</v>
          </cell>
        </row>
        <row r="5">
          <cell r="B5">
            <v>652</v>
          </cell>
          <cell r="C5" t="str">
            <v>DA VIA`</v>
          </cell>
          <cell r="D5" t="str">
            <v>FRANCESCO</v>
          </cell>
          <cell r="E5" t="str">
            <v>G. S. la Piave 2000</v>
          </cell>
          <cell r="F5" t="str">
            <v>CSI</v>
          </cell>
          <cell r="G5">
            <v>36958</v>
          </cell>
          <cell r="H5"/>
          <cell r="I5">
            <v>28</v>
          </cell>
          <cell r="J5">
            <v>18</v>
          </cell>
        </row>
        <row r="6">
          <cell r="B6">
            <v>576</v>
          </cell>
          <cell r="C6" t="str">
            <v>SCOPEL</v>
          </cell>
          <cell r="D6" t="str">
            <v>MATTIA</v>
          </cell>
          <cell r="E6" t="str">
            <v>Atletica Lamon A.S.D.</v>
          </cell>
          <cell r="F6" t="str">
            <v>CSI</v>
          </cell>
          <cell r="G6">
            <v>36641</v>
          </cell>
          <cell r="H6"/>
          <cell r="I6">
            <v>26</v>
          </cell>
          <cell r="J6">
            <v>16</v>
          </cell>
        </row>
        <row r="7">
          <cell r="B7">
            <v>566</v>
          </cell>
          <cell r="C7" t="str">
            <v>DA RIN DE MONEGO</v>
          </cell>
          <cell r="D7" t="str">
            <v>LORENZO</v>
          </cell>
          <cell r="E7" t="str">
            <v>Atletica Lamon A.S.D.</v>
          </cell>
          <cell r="F7" t="str">
            <v>CSI</v>
          </cell>
          <cell r="G7">
            <v>36842</v>
          </cell>
          <cell r="H7"/>
          <cell r="I7">
            <v>24</v>
          </cell>
          <cell r="J7">
            <v>15</v>
          </cell>
        </row>
        <row r="8">
          <cell r="B8">
            <v>637</v>
          </cell>
          <cell r="C8" t="str">
            <v>CECCHIN</v>
          </cell>
          <cell r="D8" t="str">
            <v>SIMONE</v>
          </cell>
          <cell r="E8" t="str">
            <v>U.S. Virtus Nemeggio</v>
          </cell>
          <cell r="F8" t="str">
            <v>CSI</v>
          </cell>
          <cell r="G8">
            <v>35350</v>
          </cell>
          <cell r="H8"/>
          <cell r="I8">
            <v>22</v>
          </cell>
          <cell r="J8">
            <v>14</v>
          </cell>
        </row>
        <row r="9">
          <cell r="B9">
            <v>563</v>
          </cell>
          <cell r="C9" t="str">
            <v>COLDEBELLA</v>
          </cell>
          <cell r="D9" t="str">
            <v>LUCA</v>
          </cell>
          <cell r="E9" t="str">
            <v>Atletica Lamon A.S.D.</v>
          </cell>
          <cell r="F9" t="str">
            <v>CSI</v>
          </cell>
          <cell r="G9">
            <v>37284</v>
          </cell>
          <cell r="H9"/>
          <cell r="I9">
            <v>20</v>
          </cell>
          <cell r="J9">
            <v>13</v>
          </cell>
        </row>
        <row r="10">
          <cell r="B10">
            <v>620</v>
          </cell>
          <cell r="C10" t="str">
            <v>DE BARBA</v>
          </cell>
          <cell r="D10" t="str">
            <v>MATTIA</v>
          </cell>
          <cell r="E10" t="str">
            <v>Atletica Lamon A.S.D.</v>
          </cell>
          <cell r="F10" t="str">
            <v>CSI</v>
          </cell>
          <cell r="G10">
            <v>37329</v>
          </cell>
          <cell r="H10"/>
          <cell r="I10">
            <v>19</v>
          </cell>
          <cell r="J10">
            <v>12</v>
          </cell>
        </row>
        <row r="11">
          <cell r="B11">
            <v>578</v>
          </cell>
          <cell r="C11" t="str">
            <v>TEZA</v>
          </cell>
          <cell r="D11" t="str">
            <v>RAFFAELE</v>
          </cell>
          <cell r="E11" t="str">
            <v>Atletica Zoldo A.S.D.</v>
          </cell>
          <cell r="F11" t="str">
            <v>CSI</v>
          </cell>
          <cell r="G11">
            <v>36918</v>
          </cell>
          <cell r="H11"/>
          <cell r="I11">
            <v>18</v>
          </cell>
          <cell r="J11">
            <v>11</v>
          </cell>
        </row>
        <row r="12">
          <cell r="B12">
            <v>626</v>
          </cell>
          <cell r="C12" t="str">
            <v>DALLA PALMA</v>
          </cell>
          <cell r="D12" t="str">
            <v>DAVIDE</v>
          </cell>
          <cell r="E12" t="str">
            <v>U.S. Virtus Nemeggio</v>
          </cell>
          <cell r="F12" t="str">
            <v>CSI</v>
          </cell>
          <cell r="G12">
            <v>33109</v>
          </cell>
          <cell r="H12"/>
          <cell r="I12">
            <v>17</v>
          </cell>
          <cell r="J12">
            <v>10</v>
          </cell>
        </row>
        <row r="13">
          <cell r="B13">
            <v>619</v>
          </cell>
          <cell r="C13" t="str">
            <v>CAPPELLETTO</v>
          </cell>
          <cell r="D13" t="str">
            <v>PABLO LUIS</v>
          </cell>
          <cell r="E13" t="str">
            <v>Atletica Lamon A.S.D.</v>
          </cell>
          <cell r="F13" t="str">
            <v>CSI</v>
          </cell>
          <cell r="G13">
            <v>37448</v>
          </cell>
          <cell r="H13"/>
          <cell r="I13">
            <v>16</v>
          </cell>
          <cell r="J13">
            <v>9</v>
          </cell>
        </row>
        <row r="14">
          <cell r="B14">
            <v>618</v>
          </cell>
          <cell r="C14" t="str">
            <v>COSTA</v>
          </cell>
          <cell r="D14" t="str">
            <v>MATTEO</v>
          </cell>
          <cell r="E14" t="str">
            <v>Atletica Agordina</v>
          </cell>
          <cell r="F14" t="str">
            <v>CSI</v>
          </cell>
          <cell r="G14">
            <v>34783</v>
          </cell>
          <cell r="H14"/>
          <cell r="I14">
            <v>15</v>
          </cell>
          <cell r="J14">
            <v>8</v>
          </cell>
        </row>
        <row r="15">
          <cell r="B15">
            <v>624</v>
          </cell>
          <cell r="C15" t="str">
            <v>POLESANA</v>
          </cell>
          <cell r="D15" t="str">
            <v>FILIPPO</v>
          </cell>
          <cell r="E15" t="str">
            <v>Pol. Santa Giustina</v>
          </cell>
          <cell r="F15" t="str">
            <v>CSI</v>
          </cell>
          <cell r="G15">
            <v>36668</v>
          </cell>
          <cell r="H15"/>
          <cell r="I15">
            <v>14</v>
          </cell>
          <cell r="J15">
            <v>7</v>
          </cell>
        </row>
        <row r="16">
          <cell r="B16">
            <v>655</v>
          </cell>
          <cell r="C16" t="str">
            <v>FENTI</v>
          </cell>
          <cell r="D16" t="str">
            <v>MATTIA</v>
          </cell>
          <cell r="E16" t="str">
            <v>Atletica Agordina</v>
          </cell>
          <cell r="F16" t="str">
            <v>CSI</v>
          </cell>
          <cell r="G16">
            <v>34801</v>
          </cell>
          <cell r="H16"/>
          <cell r="I16">
            <v>13</v>
          </cell>
          <cell r="J16">
            <v>6</v>
          </cell>
        </row>
        <row r="17">
          <cell r="B17">
            <v>575</v>
          </cell>
          <cell r="C17" t="str">
            <v>POMPANIN</v>
          </cell>
          <cell r="D17" t="str">
            <v>ALBERTO</v>
          </cell>
          <cell r="E17" t="str">
            <v>Atletica Cortina</v>
          </cell>
          <cell r="F17" t="str">
            <v>CSI</v>
          </cell>
          <cell r="G17">
            <v>36837</v>
          </cell>
          <cell r="H17"/>
          <cell r="I17">
            <v>12</v>
          </cell>
          <cell r="J17">
            <v>5</v>
          </cell>
        </row>
        <row r="18">
          <cell r="B18">
            <v>561</v>
          </cell>
          <cell r="C18" t="str">
            <v>BORTOLUZZI</v>
          </cell>
          <cell r="D18" t="str">
            <v>GIANNI</v>
          </cell>
          <cell r="E18" t="str">
            <v>G.S. Castionese</v>
          </cell>
          <cell r="F18" t="str">
            <v>CSI</v>
          </cell>
          <cell r="G18">
            <v>33788</v>
          </cell>
          <cell r="H18"/>
          <cell r="I18">
            <v>11</v>
          </cell>
          <cell r="J18">
            <v>4</v>
          </cell>
        </row>
        <row r="19">
          <cell r="B19">
            <v>623</v>
          </cell>
          <cell r="C19" t="str">
            <v>VERGERIO</v>
          </cell>
          <cell r="D19" t="str">
            <v>CHRISTIAN</v>
          </cell>
          <cell r="E19" t="str">
            <v>G. S. la Piave 2000</v>
          </cell>
          <cell r="F19" t="str">
            <v>CSI</v>
          </cell>
          <cell r="G19">
            <v>37037</v>
          </cell>
          <cell r="H19"/>
          <cell r="I19">
            <v>10</v>
          </cell>
          <cell r="J19">
            <v>3</v>
          </cell>
        </row>
        <row r="20">
          <cell r="B20">
            <v>574</v>
          </cell>
          <cell r="C20" t="str">
            <v>POLONI</v>
          </cell>
          <cell r="D20" t="str">
            <v>EDOARDO</v>
          </cell>
          <cell r="E20" t="str">
            <v>A.S.D. G.S. Astra</v>
          </cell>
          <cell r="F20" t="str">
            <v>CSI</v>
          </cell>
          <cell r="G20">
            <v>36357</v>
          </cell>
          <cell r="H20"/>
          <cell r="I20">
            <v>9</v>
          </cell>
          <cell r="J20">
            <v>2</v>
          </cell>
        </row>
        <row r="21">
          <cell r="B21">
            <v>565</v>
          </cell>
          <cell r="C21" t="str">
            <v>CORSO</v>
          </cell>
          <cell r="D21" t="str">
            <v>LORENZO</v>
          </cell>
          <cell r="E21" t="str">
            <v>Atletica Lamon A.S.D.</v>
          </cell>
          <cell r="F21" t="str">
            <v>CSI</v>
          </cell>
          <cell r="G21">
            <v>36350</v>
          </cell>
          <cell r="H21"/>
          <cell r="I21">
            <v>8</v>
          </cell>
          <cell r="J21">
            <v>1</v>
          </cell>
        </row>
        <row r="22">
          <cell r="B22">
            <v>615</v>
          </cell>
          <cell r="C22" t="str">
            <v>BOTTESELLE</v>
          </cell>
          <cell r="D22" t="str">
            <v>MARCO</v>
          </cell>
          <cell r="E22" t="str">
            <v>A.S.D. G.S. Astra</v>
          </cell>
          <cell r="F22" t="str">
            <v>CSI</v>
          </cell>
          <cell r="G22">
            <v>35604</v>
          </cell>
          <cell r="H22"/>
          <cell r="I22">
            <v>7</v>
          </cell>
          <cell r="J22">
            <v>1</v>
          </cell>
        </row>
        <row r="23">
          <cell r="B23">
            <v>567</v>
          </cell>
          <cell r="C23" t="str">
            <v>FONTANELLA</v>
          </cell>
          <cell r="D23" t="str">
            <v>MASSIMILIANO</v>
          </cell>
          <cell r="E23" t="str">
            <v>G.S. Castionese</v>
          </cell>
          <cell r="F23" t="str">
            <v>CSI</v>
          </cell>
          <cell r="G23">
            <v>37579</v>
          </cell>
          <cell r="H23"/>
          <cell r="I23">
            <v>6</v>
          </cell>
          <cell r="J23">
            <v>1</v>
          </cell>
        </row>
        <row r="24">
          <cell r="B24">
            <v>569</v>
          </cell>
          <cell r="C24" t="str">
            <v>LIVAN</v>
          </cell>
          <cell r="D24" t="str">
            <v>TIZIANO</v>
          </cell>
          <cell r="E24" t="str">
            <v>Atletica Zoldo A.S.D.</v>
          </cell>
          <cell r="F24" t="str">
            <v>CSI</v>
          </cell>
          <cell r="G24">
            <v>36878</v>
          </cell>
          <cell r="H24"/>
          <cell r="I24"/>
          <cell r="J24"/>
        </row>
        <row r="25">
          <cell r="B25">
            <v>616</v>
          </cell>
          <cell r="C25" t="str">
            <v>DE BORTOLI</v>
          </cell>
          <cell r="D25" t="str">
            <v>FRANCESCO</v>
          </cell>
          <cell r="E25" t="str">
            <v>A.S.D. G.S. Astra</v>
          </cell>
          <cell r="F25" t="str">
            <v>CSI</v>
          </cell>
          <cell r="G25">
            <v>36582</v>
          </cell>
          <cell r="H25"/>
          <cell r="I25"/>
          <cell r="J25"/>
        </row>
        <row r="26">
          <cell r="B26">
            <v>568</v>
          </cell>
          <cell r="C26" t="str">
            <v>GIACOMETTI</v>
          </cell>
          <cell r="D26" t="str">
            <v>LUCA</v>
          </cell>
          <cell r="E26" t="str">
            <v>A.S.D. G.S. Astra</v>
          </cell>
          <cell r="F26" t="str">
            <v>CSI</v>
          </cell>
          <cell r="G26">
            <v>34790</v>
          </cell>
          <cell r="H26"/>
          <cell r="I26"/>
          <cell r="J26"/>
        </row>
        <row r="27">
          <cell r="B27">
            <v>573</v>
          </cell>
          <cell r="C27" t="str">
            <v>MENEL</v>
          </cell>
          <cell r="D27" t="str">
            <v>DANIELE</v>
          </cell>
          <cell r="E27" t="str">
            <v>G. S. la Piave 2000</v>
          </cell>
          <cell r="F27" t="str">
            <v>CSI</v>
          </cell>
          <cell r="G27">
            <v>33683</v>
          </cell>
          <cell r="H27"/>
          <cell r="I27"/>
          <cell r="J27"/>
        </row>
        <row r="28">
          <cell r="B28">
            <v>570</v>
          </cell>
          <cell r="C28" t="str">
            <v>LORENZET</v>
          </cell>
          <cell r="D28" t="str">
            <v>FILIPPO</v>
          </cell>
          <cell r="E28" t="str">
            <v>G. S. la Piave 2000</v>
          </cell>
          <cell r="F28" t="str">
            <v>CSI</v>
          </cell>
          <cell r="G28">
            <v>34450</v>
          </cell>
          <cell r="H28"/>
          <cell r="I28"/>
          <cell r="J28"/>
        </row>
        <row r="29">
          <cell r="B29">
            <v>564</v>
          </cell>
          <cell r="C29" t="str">
            <v>CORSO</v>
          </cell>
          <cell r="D29" t="str">
            <v>ANDREA</v>
          </cell>
          <cell r="E29" t="str">
            <v>U.S. Virtus Nemeggio</v>
          </cell>
          <cell r="F29" t="str">
            <v>CSI</v>
          </cell>
          <cell r="G29">
            <v>33216</v>
          </cell>
          <cell r="H29"/>
          <cell r="I29"/>
          <cell r="J29"/>
        </row>
        <row r="30">
          <cell r="B30">
            <v>656</v>
          </cell>
          <cell r="C30" t="str">
            <v>DALLE VEDOVE</v>
          </cell>
          <cell r="D30" t="str">
            <v>SIMONE</v>
          </cell>
          <cell r="E30" t="str">
            <v>G. S. la Piave 2000</v>
          </cell>
          <cell r="F30" t="str">
            <v>CSI</v>
          </cell>
          <cell r="G30">
            <v>32350</v>
          </cell>
          <cell r="H30"/>
          <cell r="I30"/>
          <cell r="J30"/>
        </row>
        <row r="31">
          <cell r="B31">
            <v>562</v>
          </cell>
          <cell r="C31" t="str">
            <v>CANDEAGO</v>
          </cell>
          <cell r="D31" t="str">
            <v>PATRICK</v>
          </cell>
          <cell r="E31" t="str">
            <v>G.S. Castionese</v>
          </cell>
          <cell r="F31" t="str">
            <v>CSI</v>
          </cell>
          <cell r="G31">
            <v>32505</v>
          </cell>
          <cell r="H31"/>
          <cell r="I31"/>
          <cell r="J31"/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/>
          <cell r="J32"/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/>
          <cell r="J33"/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/>
          <cell r="J34"/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/>
          <cell r="J35"/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/>
          <cell r="J36"/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/>
          <cell r="J37"/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/>
          <cell r="J38"/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/>
          <cell r="J39"/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/>
          <cell r="J40"/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/>
          <cell r="J104"/>
        </row>
      </sheetData>
      <sheetData sheetId="20">
        <row r="4">
          <cell r="B4">
            <v>608</v>
          </cell>
          <cell r="C4" t="str">
            <v>MINELLA</v>
          </cell>
          <cell r="D4" t="str">
            <v>LORIS</v>
          </cell>
          <cell r="E4" t="str">
            <v>U.S. Virtus Nemeggio</v>
          </cell>
          <cell r="F4" t="str">
            <v>CSI</v>
          </cell>
          <cell r="G4">
            <v>31775</v>
          </cell>
          <cell r="H4"/>
          <cell r="I4">
            <v>30</v>
          </cell>
          <cell r="J4">
            <v>20</v>
          </cell>
        </row>
        <row r="5">
          <cell r="B5">
            <v>604</v>
          </cell>
          <cell r="C5" t="str">
            <v>VIEL</v>
          </cell>
          <cell r="D5" t="str">
            <v>DIEGO</v>
          </cell>
          <cell r="E5" t="str">
            <v>G.S. Castionese</v>
          </cell>
          <cell r="F5" t="str">
            <v>CSI</v>
          </cell>
          <cell r="G5">
            <v>30344</v>
          </cell>
          <cell r="H5"/>
          <cell r="I5">
            <v>28</v>
          </cell>
          <cell r="J5">
            <v>18</v>
          </cell>
        </row>
        <row r="6">
          <cell r="B6">
            <v>606</v>
          </cell>
          <cell r="C6" t="str">
            <v>DEL LONGO</v>
          </cell>
          <cell r="D6" t="str">
            <v>GABRIELE</v>
          </cell>
          <cell r="E6" t="str">
            <v>G. M. Calalzo Atl Cadore</v>
          </cell>
          <cell r="F6" t="str">
            <v>CSI</v>
          </cell>
          <cell r="G6">
            <v>32098</v>
          </cell>
          <cell r="H6"/>
          <cell r="I6">
            <v>26</v>
          </cell>
          <cell r="J6">
            <v>16</v>
          </cell>
        </row>
        <row r="7">
          <cell r="B7">
            <v>580</v>
          </cell>
          <cell r="C7" t="str">
            <v>BARATTIN</v>
          </cell>
          <cell r="D7" t="str">
            <v>GIANPIETRO</v>
          </cell>
          <cell r="E7" t="str">
            <v>G.S. Castionese</v>
          </cell>
          <cell r="F7" t="str">
            <v>CSI</v>
          </cell>
          <cell r="G7">
            <v>28676</v>
          </cell>
          <cell r="H7"/>
          <cell r="I7">
            <v>24</v>
          </cell>
          <cell r="J7">
            <v>15</v>
          </cell>
        </row>
        <row r="8">
          <cell r="B8">
            <v>644</v>
          </cell>
          <cell r="C8" t="str">
            <v>ZANONI</v>
          </cell>
          <cell r="D8" t="str">
            <v>ALVARO</v>
          </cell>
          <cell r="E8" t="str">
            <v>U.S. Virtus Nemeggio</v>
          </cell>
          <cell r="F8" t="str">
            <v>CSI</v>
          </cell>
          <cell r="G8">
            <v>29871</v>
          </cell>
          <cell r="H8"/>
          <cell r="I8">
            <v>22</v>
          </cell>
          <cell r="J8">
            <v>14</v>
          </cell>
        </row>
        <row r="9">
          <cell r="B9">
            <v>586</v>
          </cell>
          <cell r="C9" t="str">
            <v>COSTA</v>
          </cell>
          <cell r="D9" t="str">
            <v>VALENTINO</v>
          </cell>
          <cell r="E9" t="str">
            <v>Atletica Agordina</v>
          </cell>
          <cell r="F9" t="str">
            <v>CSI</v>
          </cell>
          <cell r="G9">
            <v>32011</v>
          </cell>
          <cell r="H9"/>
          <cell r="I9">
            <v>20</v>
          </cell>
          <cell r="J9">
            <v>13</v>
          </cell>
        </row>
        <row r="10">
          <cell r="B10">
            <v>585</v>
          </cell>
          <cell r="C10" t="str">
            <v>COSTA</v>
          </cell>
          <cell r="D10" t="str">
            <v>ERIS</v>
          </cell>
          <cell r="E10" t="str">
            <v>Atletica Zoldo A.S.D.</v>
          </cell>
          <cell r="F10" t="str">
            <v>CSI</v>
          </cell>
          <cell r="G10">
            <v>30265</v>
          </cell>
          <cell r="H10"/>
          <cell r="I10">
            <v>19</v>
          </cell>
          <cell r="J10">
            <v>12</v>
          </cell>
        </row>
        <row r="11">
          <cell r="B11">
            <v>609</v>
          </cell>
          <cell r="C11" t="str">
            <v>RONI</v>
          </cell>
          <cell r="D11" t="str">
            <v>FABIO</v>
          </cell>
          <cell r="E11" t="str">
            <v>U.S. Virtus Nemeggio</v>
          </cell>
          <cell r="F11" t="str">
            <v>CSI</v>
          </cell>
          <cell r="G11">
            <v>30399</v>
          </cell>
          <cell r="H11"/>
          <cell r="I11">
            <v>18</v>
          </cell>
          <cell r="J11">
            <v>11</v>
          </cell>
        </row>
        <row r="12">
          <cell r="B12">
            <v>602</v>
          </cell>
          <cell r="C12" t="str">
            <v>DAL FARRA</v>
          </cell>
          <cell r="D12" t="str">
            <v>ENRICO</v>
          </cell>
          <cell r="E12" t="str">
            <v>G.S. Castionese</v>
          </cell>
          <cell r="F12" t="str">
            <v>CSI</v>
          </cell>
          <cell r="G12">
            <v>30875</v>
          </cell>
          <cell r="H12"/>
          <cell r="I12">
            <v>17</v>
          </cell>
          <cell r="J12">
            <v>10</v>
          </cell>
        </row>
        <row r="13">
          <cell r="B13">
            <v>590</v>
          </cell>
          <cell r="C13" t="str">
            <v>DA ROLD</v>
          </cell>
          <cell r="D13" t="str">
            <v>MARIO</v>
          </cell>
          <cell r="E13" t="str">
            <v>G.S. Castionese</v>
          </cell>
          <cell r="F13" t="str">
            <v>CSI</v>
          </cell>
          <cell r="G13">
            <v>31629</v>
          </cell>
          <cell r="H13"/>
          <cell r="I13">
            <v>16</v>
          </cell>
          <cell r="J13">
            <v>9</v>
          </cell>
        </row>
        <row r="14">
          <cell r="B14">
            <v>593</v>
          </cell>
          <cell r="C14" t="str">
            <v>FONTANA</v>
          </cell>
          <cell r="D14" t="str">
            <v>ALESSIO</v>
          </cell>
          <cell r="E14" t="str">
            <v>G.S. Castionese</v>
          </cell>
          <cell r="F14" t="str">
            <v>CSI</v>
          </cell>
          <cell r="G14">
            <v>31651</v>
          </cell>
          <cell r="H14"/>
          <cell r="I14">
            <v>15</v>
          </cell>
          <cell r="J14">
            <v>8</v>
          </cell>
        </row>
        <row r="15">
          <cell r="B15">
            <v>647</v>
          </cell>
          <cell r="C15" t="str">
            <v>REMOR</v>
          </cell>
          <cell r="D15" t="str">
            <v>MICHELE</v>
          </cell>
          <cell r="E15" t="str">
            <v>A.S.D. G.S. Astra</v>
          </cell>
          <cell r="F15" t="str">
            <v>CSI</v>
          </cell>
          <cell r="G15">
            <v>29170</v>
          </cell>
          <cell r="H15"/>
          <cell r="I15">
            <v>14</v>
          </cell>
          <cell r="J15">
            <v>7</v>
          </cell>
        </row>
        <row r="16">
          <cell r="B16">
            <v>588</v>
          </cell>
          <cell r="C16" t="str">
            <v>D`ALBERTO</v>
          </cell>
          <cell r="D16" t="str">
            <v>EMANUEL</v>
          </cell>
          <cell r="E16" t="str">
            <v>U.S. Virtus Nemeggio</v>
          </cell>
          <cell r="F16" t="str">
            <v>CSI</v>
          </cell>
          <cell r="G16">
            <v>31662</v>
          </cell>
          <cell r="H16"/>
          <cell r="I16">
            <v>13</v>
          </cell>
          <cell r="J16">
            <v>6</v>
          </cell>
        </row>
        <row r="17">
          <cell r="B17">
            <v>592</v>
          </cell>
          <cell r="C17" t="str">
            <v>FELTRIN</v>
          </cell>
          <cell r="D17" t="str">
            <v>STEFANO</v>
          </cell>
          <cell r="E17" t="str">
            <v>U.S. Virtus Nemeggio</v>
          </cell>
          <cell r="F17" t="str">
            <v>CSI</v>
          </cell>
          <cell r="G17">
            <v>29941</v>
          </cell>
          <cell r="H17"/>
          <cell r="I17">
            <v>12</v>
          </cell>
          <cell r="J17">
            <v>5</v>
          </cell>
        </row>
        <row r="18">
          <cell r="B18">
            <v>584</v>
          </cell>
          <cell r="C18" t="str">
            <v>COLUSSI</v>
          </cell>
          <cell r="D18" t="str">
            <v>RIKI</v>
          </cell>
          <cell r="E18" t="str">
            <v>U.S. Virtus Nemeggio</v>
          </cell>
          <cell r="F18" t="str">
            <v>CSI</v>
          </cell>
          <cell r="G18">
            <v>28800</v>
          </cell>
          <cell r="H18"/>
          <cell r="I18">
            <v>11</v>
          </cell>
          <cell r="J18">
            <v>4</v>
          </cell>
        </row>
        <row r="19">
          <cell r="B19">
            <v>642</v>
          </cell>
          <cell r="C19" t="str">
            <v>TONET</v>
          </cell>
          <cell r="D19" t="str">
            <v>IVAN</v>
          </cell>
          <cell r="E19" t="str">
            <v>Pol. Santa Giustina</v>
          </cell>
          <cell r="F19" t="str">
            <v>CSI</v>
          </cell>
          <cell r="G19">
            <v>30138</v>
          </cell>
          <cell r="H19"/>
          <cell r="I19">
            <v>10</v>
          </cell>
          <cell r="J19">
            <v>3</v>
          </cell>
        </row>
        <row r="20">
          <cell r="B20">
            <v>658</v>
          </cell>
          <cell r="C20" t="str">
            <v>DE BASTIANI</v>
          </cell>
          <cell r="D20" t="str">
            <v>JURI</v>
          </cell>
          <cell r="E20" t="str">
            <v>Pol. Santa Giustina</v>
          </cell>
          <cell r="F20" t="str">
            <v>CSI</v>
          </cell>
          <cell r="G20">
            <v>31287</v>
          </cell>
          <cell r="H20"/>
          <cell r="I20">
            <v>9</v>
          </cell>
          <cell r="J20">
            <v>2</v>
          </cell>
        </row>
        <row r="21">
          <cell r="B21">
            <v>589</v>
          </cell>
          <cell r="C21" t="str">
            <v>DA REN</v>
          </cell>
          <cell r="D21" t="str">
            <v>BORIS</v>
          </cell>
          <cell r="E21" t="str">
            <v>A.S.D. G.S. Astra</v>
          </cell>
          <cell r="F21" t="str">
            <v>CSI</v>
          </cell>
          <cell r="G21">
            <v>28855</v>
          </cell>
          <cell r="H21"/>
          <cell r="I21">
            <v>8</v>
          </cell>
          <cell r="J21">
            <v>1</v>
          </cell>
        </row>
        <row r="22">
          <cell r="B22">
            <v>591</v>
          </cell>
          <cell r="C22" t="str">
            <v>DE MARTIN</v>
          </cell>
          <cell r="D22" t="str">
            <v>DINO</v>
          </cell>
          <cell r="E22" t="str">
            <v>G.S. Castionese</v>
          </cell>
          <cell r="F22" t="str">
            <v>CSI</v>
          </cell>
          <cell r="G22">
            <v>29461</v>
          </cell>
          <cell r="H22"/>
          <cell r="I22">
            <v>7</v>
          </cell>
          <cell r="J22">
            <v>1</v>
          </cell>
        </row>
        <row r="23">
          <cell r="B23">
            <v>641</v>
          </cell>
          <cell r="C23" t="str">
            <v>FAORO</v>
          </cell>
          <cell r="D23" t="str">
            <v>FEDERICO</v>
          </cell>
          <cell r="E23" t="str">
            <v>Atletica Lamon A.S.D.</v>
          </cell>
          <cell r="F23" t="str">
            <v>CSI</v>
          </cell>
          <cell r="G23">
            <v>31534</v>
          </cell>
          <cell r="H23"/>
          <cell r="I23">
            <v>6</v>
          </cell>
          <cell r="J23">
            <v>1</v>
          </cell>
        </row>
        <row r="24">
          <cell r="B24">
            <v>583</v>
          </cell>
          <cell r="C24" t="str">
            <v>CESCO</v>
          </cell>
          <cell r="D24" t="str">
            <v>MATTEO</v>
          </cell>
          <cell r="E24" t="str">
            <v>A.S.D. G.S. Astra</v>
          </cell>
          <cell r="F24" t="str">
            <v>CSI</v>
          </cell>
          <cell r="G24">
            <v>29659</v>
          </cell>
          <cell r="H24"/>
          <cell r="I24">
            <v>5</v>
          </cell>
          <cell r="J24">
            <v>1</v>
          </cell>
        </row>
        <row r="25">
          <cell r="B25">
            <v>595</v>
          </cell>
          <cell r="C25" t="str">
            <v>PEROTTO</v>
          </cell>
          <cell r="D25" t="str">
            <v>VALENTINO</v>
          </cell>
          <cell r="E25" t="str">
            <v>A.S.D. G.S. Astra</v>
          </cell>
          <cell r="F25" t="str">
            <v>CSI</v>
          </cell>
          <cell r="G25">
            <v>30595</v>
          </cell>
          <cell r="H25"/>
          <cell r="I25">
            <v>4</v>
          </cell>
          <cell r="J25">
            <v>1</v>
          </cell>
        </row>
        <row r="26">
          <cell r="B26">
            <v>601</v>
          </cell>
          <cell r="C26" t="str">
            <v>CERVO</v>
          </cell>
          <cell r="D26" t="str">
            <v>FEDERICO</v>
          </cell>
          <cell r="E26" t="str">
            <v>G.S. Castionese</v>
          </cell>
          <cell r="F26" t="str">
            <v>CSI</v>
          </cell>
          <cell r="G26">
            <v>30838</v>
          </cell>
          <cell r="H26"/>
          <cell r="I26">
            <v>3</v>
          </cell>
          <cell r="J26">
            <v>1</v>
          </cell>
        </row>
        <row r="27">
          <cell r="B27">
            <v>607</v>
          </cell>
          <cell r="C27" t="str">
            <v>EL AOMARI</v>
          </cell>
          <cell r="D27" t="str">
            <v>ABDERRAHMANE</v>
          </cell>
          <cell r="E27" t="str">
            <v>U.S. Virtus Nemeggio</v>
          </cell>
          <cell r="F27" t="str">
            <v>CSI</v>
          </cell>
          <cell r="G27">
            <v>28491</v>
          </cell>
          <cell r="H27"/>
          <cell r="I27">
            <v>2</v>
          </cell>
          <cell r="J27">
            <v>1</v>
          </cell>
        </row>
        <row r="28">
          <cell r="B28">
            <v>587</v>
          </cell>
          <cell r="C28" t="str">
            <v>CURTO</v>
          </cell>
          <cell r="D28" t="str">
            <v>ALESSANDRO</v>
          </cell>
          <cell r="E28" t="str">
            <v>A.S.D. G.S. Astra</v>
          </cell>
          <cell r="F28" t="str">
            <v>CSI</v>
          </cell>
          <cell r="G28">
            <v>30693</v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</sheetData>
      <sheetData sheetId="21"/>
      <sheetData sheetId="22">
        <row r="4">
          <cell r="B4">
            <v>416</v>
          </cell>
        </row>
      </sheetData>
      <sheetData sheetId="23">
        <row r="4">
          <cell r="B4">
            <v>449</v>
          </cell>
          <cell r="C4" t="str">
            <v>BORTOLUZZI</v>
          </cell>
          <cell r="D4" t="str">
            <v>LUIGI</v>
          </cell>
          <cell r="E4" t="str">
            <v>G.S. Castionese</v>
          </cell>
          <cell r="F4" t="str">
            <v>CSI</v>
          </cell>
          <cell r="G4">
            <v>22347</v>
          </cell>
          <cell r="H4"/>
          <cell r="I4">
            <v>30</v>
          </cell>
          <cell r="J4">
            <v>20</v>
          </cell>
        </row>
        <row r="5">
          <cell r="B5">
            <v>452</v>
          </cell>
          <cell r="C5" t="str">
            <v>DEOLA</v>
          </cell>
          <cell r="D5" t="str">
            <v>RENZO</v>
          </cell>
          <cell r="E5" t="str">
            <v>Atletica Agordina</v>
          </cell>
          <cell r="F5" t="str">
            <v>CSI</v>
          </cell>
          <cell r="G5">
            <v>24452</v>
          </cell>
          <cell r="H5"/>
          <cell r="I5">
            <v>28</v>
          </cell>
          <cell r="J5">
            <v>18</v>
          </cell>
        </row>
        <row r="6">
          <cell r="B6">
            <v>456</v>
          </cell>
          <cell r="C6" t="str">
            <v>MARCON</v>
          </cell>
          <cell r="D6" t="str">
            <v>IVANO</v>
          </cell>
          <cell r="E6" t="str">
            <v>Atletica Agordina</v>
          </cell>
          <cell r="F6" t="str">
            <v>CSI</v>
          </cell>
          <cell r="G6">
            <v>23681</v>
          </cell>
          <cell r="H6"/>
          <cell r="I6">
            <v>26</v>
          </cell>
          <cell r="J6">
            <v>16</v>
          </cell>
        </row>
        <row r="7">
          <cell r="B7">
            <v>460</v>
          </cell>
          <cell r="C7" t="str">
            <v>SOMMARIVA</v>
          </cell>
          <cell r="D7" t="str">
            <v>ADRIANO</v>
          </cell>
          <cell r="E7" t="str">
            <v>Atletica Lamon A.S.D.</v>
          </cell>
          <cell r="F7" t="str">
            <v>CSI</v>
          </cell>
          <cell r="G7">
            <v>22615</v>
          </cell>
          <cell r="H7"/>
          <cell r="I7">
            <v>24</v>
          </cell>
          <cell r="J7">
            <v>15</v>
          </cell>
        </row>
        <row r="8">
          <cell r="B8">
            <v>515</v>
          </cell>
          <cell r="C8" t="str">
            <v>SOPPELSA</v>
          </cell>
          <cell r="D8" t="str">
            <v>FERRUCCIO</v>
          </cell>
          <cell r="E8" t="str">
            <v>Atletica Agordina</v>
          </cell>
          <cell r="F8" t="str">
            <v>CSI</v>
          </cell>
          <cell r="G8">
            <v>23446</v>
          </cell>
          <cell r="H8"/>
          <cell r="I8">
            <v>22</v>
          </cell>
          <cell r="J8">
            <v>14</v>
          </cell>
        </row>
        <row r="9">
          <cell r="B9">
            <v>457</v>
          </cell>
          <cell r="C9" t="str">
            <v>POLONI</v>
          </cell>
          <cell r="D9" t="str">
            <v>GUSTAVO</v>
          </cell>
          <cell r="E9" t="str">
            <v>A.S.D. G.S. Astra</v>
          </cell>
          <cell r="F9" t="str">
            <v>CSI</v>
          </cell>
          <cell r="G9">
            <v>22427</v>
          </cell>
          <cell r="H9"/>
          <cell r="I9">
            <v>20</v>
          </cell>
          <cell r="J9">
            <v>13</v>
          </cell>
        </row>
        <row r="10">
          <cell r="B10">
            <v>498</v>
          </cell>
          <cell r="C10" t="str">
            <v>CELATO</v>
          </cell>
          <cell r="D10" t="str">
            <v>ROBERTO</v>
          </cell>
          <cell r="E10" t="str">
            <v>G.S. Castionese</v>
          </cell>
          <cell r="F10" t="str">
            <v>CSI</v>
          </cell>
          <cell r="G10">
            <v>24176</v>
          </cell>
          <cell r="H10"/>
          <cell r="I10">
            <v>19</v>
          </cell>
          <cell r="J10">
            <v>12</v>
          </cell>
        </row>
        <row r="11">
          <cell r="B11">
            <v>459</v>
          </cell>
          <cell r="C11" t="str">
            <v>REVERZANI</v>
          </cell>
          <cell r="D11" t="str">
            <v>ALESSIO</v>
          </cell>
          <cell r="E11" t="str">
            <v>G. M. Calalzo Atl Cadore</v>
          </cell>
          <cell r="F11" t="str">
            <v>CSI</v>
          </cell>
          <cell r="G11">
            <v>24788</v>
          </cell>
          <cell r="H11"/>
          <cell r="I11">
            <v>18</v>
          </cell>
          <cell r="J11">
            <v>11</v>
          </cell>
        </row>
        <row r="12">
          <cell r="B12">
            <v>495</v>
          </cell>
          <cell r="C12" t="str">
            <v>MINIUTTI</v>
          </cell>
          <cell r="D12" t="str">
            <v>LORIS</v>
          </cell>
          <cell r="E12" t="str">
            <v>A.S.D. G.S. Astra</v>
          </cell>
          <cell r="F12" t="str">
            <v>CSI</v>
          </cell>
          <cell r="G12">
            <v>23981</v>
          </cell>
          <cell r="H12"/>
          <cell r="I12">
            <v>17</v>
          </cell>
          <cell r="J12">
            <v>10</v>
          </cell>
        </row>
        <row r="13">
          <cell r="B13">
            <v>496</v>
          </cell>
          <cell r="C13" t="str">
            <v>PISON</v>
          </cell>
          <cell r="D13" t="str">
            <v>ERNESTO</v>
          </cell>
          <cell r="E13" t="str">
            <v>Atletica Agordina</v>
          </cell>
          <cell r="F13" t="str">
            <v>CSI</v>
          </cell>
          <cell r="G13">
            <v>23681</v>
          </cell>
          <cell r="H13"/>
          <cell r="I13">
            <v>16</v>
          </cell>
          <cell r="J13">
            <v>9</v>
          </cell>
        </row>
        <row r="14">
          <cell r="B14">
            <v>514</v>
          </cell>
          <cell r="C14" t="str">
            <v>FONTANIVE</v>
          </cell>
          <cell r="D14" t="str">
            <v>MARCO</v>
          </cell>
          <cell r="E14" t="str">
            <v>Atletica Agordina</v>
          </cell>
          <cell r="F14" t="str">
            <v>CSI</v>
          </cell>
          <cell r="G14">
            <v>23806</v>
          </cell>
          <cell r="H14"/>
          <cell r="I14">
            <v>15</v>
          </cell>
          <cell r="J14">
            <v>8</v>
          </cell>
        </row>
        <row r="15">
          <cell r="B15">
            <v>451</v>
          </cell>
          <cell r="C15" t="str">
            <v>DE CARLI</v>
          </cell>
          <cell r="D15" t="str">
            <v>ROBERTO</v>
          </cell>
          <cell r="E15" t="str">
            <v>Atletica Lamon A.S.D.</v>
          </cell>
          <cell r="F15" t="str">
            <v>CSI</v>
          </cell>
          <cell r="G15">
            <v>24398</v>
          </cell>
          <cell r="H15"/>
          <cell r="I15">
            <v>14</v>
          </cell>
          <cell r="J15">
            <v>7</v>
          </cell>
        </row>
        <row r="16">
          <cell r="B16">
            <v>462</v>
          </cell>
          <cell r="C16" t="str">
            <v>ZUANEL</v>
          </cell>
          <cell r="D16" t="str">
            <v>DARIO</v>
          </cell>
          <cell r="E16" t="str">
            <v>Atletica Agordina</v>
          </cell>
          <cell r="F16" t="str">
            <v>CSI</v>
          </cell>
          <cell r="G16">
            <v>24021</v>
          </cell>
          <cell r="H16"/>
          <cell r="I16">
            <v>13</v>
          </cell>
          <cell r="J16">
            <v>6</v>
          </cell>
        </row>
        <row r="17">
          <cell r="B17">
            <v>450</v>
          </cell>
          <cell r="C17" t="str">
            <v>DE BONA</v>
          </cell>
          <cell r="D17" t="str">
            <v>CLAUDIO</v>
          </cell>
          <cell r="E17" t="str">
            <v>Atletica Trichiana Asd</v>
          </cell>
          <cell r="F17" t="str">
            <v>CSI</v>
          </cell>
          <cell r="G17">
            <v>24106</v>
          </cell>
          <cell r="H17"/>
          <cell r="I17">
            <v>12</v>
          </cell>
          <cell r="J17">
            <v>5</v>
          </cell>
        </row>
        <row r="18">
          <cell r="B18">
            <v>497</v>
          </cell>
          <cell r="C18" t="str">
            <v>FONTANIVE</v>
          </cell>
          <cell r="D18" t="str">
            <v>RICCARDO</v>
          </cell>
          <cell r="E18" t="str">
            <v>Atletica Trichiana Asd</v>
          </cell>
          <cell r="F18" t="str">
            <v>CSI</v>
          </cell>
          <cell r="G18">
            <v>24597</v>
          </cell>
          <cell r="H18"/>
          <cell r="I18">
            <v>11</v>
          </cell>
          <cell r="J18">
            <v>4</v>
          </cell>
        </row>
        <row r="19">
          <cell r="B19">
            <v>503</v>
          </cell>
          <cell r="C19" t="str">
            <v>BALEST</v>
          </cell>
          <cell r="D19" t="str">
            <v>GIAMPAOLO</v>
          </cell>
          <cell r="E19" t="str">
            <v>Pol. Santa Giustina</v>
          </cell>
          <cell r="F19" t="str">
            <v>CSI</v>
          </cell>
          <cell r="G19">
            <v>22550</v>
          </cell>
          <cell r="H19"/>
          <cell r="I19">
            <v>10</v>
          </cell>
          <cell r="J19">
            <v>3</v>
          </cell>
        </row>
        <row r="20">
          <cell r="B20">
            <v>527</v>
          </cell>
          <cell r="C20" t="str">
            <v>GUADAGNINI</v>
          </cell>
          <cell r="D20" t="str">
            <v>MARIANO</v>
          </cell>
          <cell r="E20" t="str">
            <v>A.S.D. G.S. Astra</v>
          </cell>
          <cell r="F20" t="str">
            <v>CSI</v>
          </cell>
          <cell r="G20">
            <v>21406</v>
          </cell>
          <cell r="H20"/>
          <cell r="I20">
            <v>9</v>
          </cell>
          <cell r="J20">
            <v>2</v>
          </cell>
        </row>
        <row r="21">
          <cell r="B21">
            <v>455</v>
          </cell>
          <cell r="C21" t="str">
            <v>IMPERATORE</v>
          </cell>
          <cell r="D21" t="str">
            <v>GIULIO</v>
          </cell>
          <cell r="E21" t="str">
            <v>A.S. Vodo</v>
          </cell>
          <cell r="F21" t="str">
            <v>CSI</v>
          </cell>
          <cell r="G21">
            <v>23001</v>
          </cell>
          <cell r="H21"/>
          <cell r="I21">
            <v>8</v>
          </cell>
          <cell r="J21">
            <v>1</v>
          </cell>
        </row>
        <row r="22">
          <cell r="B22">
            <v>516</v>
          </cell>
          <cell r="C22" t="str">
            <v>CASANOVA</v>
          </cell>
          <cell r="D22" t="str">
            <v>DAMIANO</v>
          </cell>
          <cell r="E22" t="str">
            <v>A.S.D. U. S. Cesio</v>
          </cell>
          <cell r="F22" t="str">
            <v>CSI</v>
          </cell>
          <cell r="G22">
            <v>22683</v>
          </cell>
          <cell r="H22"/>
          <cell r="I22">
            <v>7</v>
          </cell>
          <cell r="J22">
            <v>1</v>
          </cell>
        </row>
        <row r="23">
          <cell r="B23">
            <v>453</v>
          </cell>
          <cell r="C23" t="str">
            <v>FRADA</v>
          </cell>
          <cell r="D23" t="str">
            <v>VALDIS</v>
          </cell>
          <cell r="E23" t="str">
            <v>Pol. Santa Giustina</v>
          </cell>
          <cell r="F23" t="str">
            <v>CSI</v>
          </cell>
          <cell r="G23">
            <v>22987</v>
          </cell>
          <cell r="H23"/>
          <cell r="I23">
            <v>6</v>
          </cell>
          <cell r="J23">
            <v>1</v>
          </cell>
        </row>
        <row r="24">
          <cell r="B24">
            <v>500</v>
          </cell>
          <cell r="C24" t="str">
            <v>DE CECCO</v>
          </cell>
          <cell r="D24" t="str">
            <v>RICCARDO</v>
          </cell>
          <cell r="E24" t="str">
            <v>Enal Sport Villaga A.S.D.</v>
          </cell>
          <cell r="F24" t="str">
            <v>CSI</v>
          </cell>
          <cell r="G24">
            <v>22678</v>
          </cell>
          <cell r="H24"/>
          <cell r="I24">
            <v>5</v>
          </cell>
          <cell r="J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/>
          <cell r="I25">
            <v>4</v>
          </cell>
          <cell r="J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/>
          <cell r="I26">
            <v>3</v>
          </cell>
          <cell r="J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/>
          <cell r="I27">
            <v>2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</sheetData>
      <sheetData sheetId="24">
        <row r="1">
          <cell r="B1"/>
          <cell r="C1"/>
          <cell r="D1"/>
          <cell r="E1"/>
          <cell r="F1"/>
          <cell r="G1"/>
          <cell r="H1"/>
          <cell r="I1"/>
        </row>
        <row r="3">
          <cell r="B3" t="str">
            <v>Pett.</v>
          </cell>
          <cell r="C3" t="str">
            <v>Cognome</v>
          </cell>
          <cell r="D3" t="str">
            <v>Nome</v>
          </cell>
          <cell r="E3" t="str">
            <v>Società</v>
          </cell>
          <cell r="F3" t="str">
            <v>Ente</v>
          </cell>
          <cell r="G3" t="str">
            <v>Anno</v>
          </cell>
          <cell r="H3" t="str">
            <v>Tempo</v>
          </cell>
          <cell r="I3" t="str">
            <v>Punti gara</v>
          </cell>
          <cell r="J3" t="str">
            <v>Punti finale</v>
          </cell>
        </row>
        <row r="4">
          <cell r="B4">
            <v>464</v>
          </cell>
          <cell r="C4" t="str">
            <v>DE CONTI</v>
          </cell>
          <cell r="D4" t="str">
            <v>GIANNI</v>
          </cell>
          <cell r="E4" t="str">
            <v>Atletica Trichiana Asd</v>
          </cell>
          <cell r="F4" t="str">
            <v>CSI</v>
          </cell>
          <cell r="G4">
            <v>21640</v>
          </cell>
          <cell r="H4"/>
          <cell r="I4">
            <v>10</v>
          </cell>
          <cell r="J4">
            <v>20</v>
          </cell>
        </row>
        <row r="5">
          <cell r="B5">
            <v>467</v>
          </cell>
          <cell r="C5" t="str">
            <v>PASSUELLO</v>
          </cell>
          <cell r="D5" t="str">
            <v>DANTE</v>
          </cell>
          <cell r="E5" t="str">
            <v>A.S. Pozzale</v>
          </cell>
          <cell r="F5" t="str">
            <v>CSI</v>
          </cell>
          <cell r="G5">
            <v>19569</v>
          </cell>
          <cell r="H5"/>
          <cell r="I5">
            <v>8</v>
          </cell>
          <cell r="J5">
            <v>18</v>
          </cell>
        </row>
        <row r="6">
          <cell r="B6">
            <v>517</v>
          </cell>
          <cell r="C6" t="str">
            <v>VANZ</v>
          </cell>
          <cell r="D6" t="str">
            <v>SILVANO</v>
          </cell>
          <cell r="E6" t="str">
            <v>Atletica Trichiana Asd</v>
          </cell>
          <cell r="F6" t="str">
            <v>CSI</v>
          </cell>
          <cell r="G6">
            <v>21200</v>
          </cell>
          <cell r="H6"/>
          <cell r="I6">
            <v>6</v>
          </cell>
          <cell r="J6">
            <v>16</v>
          </cell>
        </row>
        <row r="7">
          <cell r="B7">
            <v>469</v>
          </cell>
          <cell r="C7" t="str">
            <v>VEDANA</v>
          </cell>
          <cell r="D7" t="str">
            <v>MIRCO</v>
          </cell>
          <cell r="E7" t="str">
            <v>G.S. Castionese</v>
          </cell>
          <cell r="F7" t="str">
            <v>CSI</v>
          </cell>
          <cell r="G7">
            <v>21729</v>
          </cell>
          <cell r="H7"/>
          <cell r="I7">
            <v>5</v>
          </cell>
          <cell r="J7">
            <v>15</v>
          </cell>
        </row>
        <row r="8">
          <cell r="B8">
            <v>465</v>
          </cell>
          <cell r="C8" t="str">
            <v>DE PELLEGRIN</v>
          </cell>
          <cell r="D8" t="str">
            <v>ADRIANO</v>
          </cell>
          <cell r="E8" t="str">
            <v>Atletica Trichiana Asd</v>
          </cell>
          <cell r="F8" t="str">
            <v>CSI</v>
          </cell>
          <cell r="G8">
            <v>19951</v>
          </cell>
          <cell r="H8"/>
          <cell r="I8">
            <v>4</v>
          </cell>
          <cell r="J8">
            <v>14</v>
          </cell>
        </row>
        <row r="9">
          <cell r="B9">
            <v>502</v>
          </cell>
          <cell r="C9" t="str">
            <v>GORZA</v>
          </cell>
          <cell r="D9" t="str">
            <v>FERRUCCIO</v>
          </cell>
          <cell r="E9" t="str">
            <v>U.S. Virtus Nemeggio</v>
          </cell>
          <cell r="F9" t="str">
            <v>CSI</v>
          </cell>
          <cell r="G9">
            <v>21913</v>
          </cell>
          <cell r="H9"/>
          <cell r="I9">
            <v>3</v>
          </cell>
          <cell r="J9">
            <v>13</v>
          </cell>
        </row>
        <row r="10">
          <cell r="B10">
            <v>468</v>
          </cell>
          <cell r="C10" t="str">
            <v>PERIN</v>
          </cell>
          <cell r="D10" t="str">
            <v>TIZIANO</v>
          </cell>
          <cell r="E10" t="str">
            <v>Atletica Lamon A.S.D.</v>
          </cell>
          <cell r="F10" t="str">
            <v>CSI</v>
          </cell>
          <cell r="G10">
            <v>21485</v>
          </cell>
          <cell r="H10"/>
          <cell r="I10">
            <v>2</v>
          </cell>
          <cell r="J10">
            <v>12</v>
          </cell>
        </row>
        <row r="11">
          <cell r="B11">
            <v>528</v>
          </cell>
          <cell r="C11" t="str">
            <v>CERIALI</v>
          </cell>
          <cell r="D11" t="str">
            <v>PAOLO</v>
          </cell>
          <cell r="E11" t="str">
            <v>A.S.D. G.S. Astra</v>
          </cell>
          <cell r="F11" t="str">
            <v>CSI</v>
          </cell>
          <cell r="G11">
            <v>19846</v>
          </cell>
          <cell r="H11"/>
          <cell r="I11">
            <v>1</v>
          </cell>
          <cell r="J11">
            <v>11</v>
          </cell>
        </row>
        <row r="12">
          <cell r="B12">
            <v>463</v>
          </cell>
          <cell r="C12" t="str">
            <v>CASETTA</v>
          </cell>
          <cell r="D12" t="str">
            <v>RUGGERO</v>
          </cell>
          <cell r="E12" t="str">
            <v>Atletica Trichiana Asd</v>
          </cell>
          <cell r="F12" t="str">
            <v>CSI</v>
          </cell>
          <cell r="G12">
            <v>19866</v>
          </cell>
          <cell r="H12"/>
          <cell r="I12">
            <v>1</v>
          </cell>
          <cell r="J12">
            <v>10</v>
          </cell>
        </row>
        <row r="13">
          <cell r="B13"/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/>
          <cell r="I13">
            <v>1</v>
          </cell>
          <cell r="J13">
            <v>9</v>
          </cell>
        </row>
        <row r="14">
          <cell r="B14"/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/>
          <cell r="I14">
            <v>1</v>
          </cell>
          <cell r="J14">
            <v>8</v>
          </cell>
        </row>
        <row r="15">
          <cell r="B15"/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/>
          <cell r="I15">
            <v>1</v>
          </cell>
          <cell r="J15">
            <v>7</v>
          </cell>
        </row>
        <row r="16">
          <cell r="B16"/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/>
          <cell r="I16">
            <v>1</v>
          </cell>
          <cell r="J16">
            <v>6</v>
          </cell>
        </row>
        <row r="17">
          <cell r="B17"/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/>
          <cell r="I17">
            <v>1</v>
          </cell>
          <cell r="J17">
            <v>5</v>
          </cell>
        </row>
        <row r="18">
          <cell r="B18"/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/>
          <cell r="I18">
            <v>1</v>
          </cell>
          <cell r="J18">
            <v>4</v>
          </cell>
        </row>
        <row r="19">
          <cell r="B19"/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/>
          <cell r="I19">
            <v>1</v>
          </cell>
          <cell r="J19">
            <v>3</v>
          </cell>
        </row>
        <row r="20">
          <cell r="B20"/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/>
          <cell r="I20">
            <v>1</v>
          </cell>
          <cell r="J20">
            <v>2</v>
          </cell>
        </row>
        <row r="21">
          <cell r="B21"/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/>
          <cell r="I21">
            <v>1</v>
          </cell>
          <cell r="J21">
            <v>1</v>
          </cell>
        </row>
        <row r="22">
          <cell r="B22"/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/>
          <cell r="I22">
            <v>1</v>
          </cell>
          <cell r="J22">
            <v>1</v>
          </cell>
        </row>
        <row r="23">
          <cell r="B23"/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/>
          <cell r="I23">
            <v>1</v>
          </cell>
          <cell r="J23">
            <v>1</v>
          </cell>
        </row>
        <row r="24">
          <cell r="B24"/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/>
          <cell r="I24">
            <v>1</v>
          </cell>
          <cell r="J24">
            <v>1</v>
          </cell>
        </row>
        <row r="25">
          <cell r="B25"/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/>
          <cell r="I25">
            <v>1</v>
          </cell>
          <cell r="J25">
            <v>1</v>
          </cell>
        </row>
        <row r="26">
          <cell r="B26"/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/>
          <cell r="I26">
            <v>1</v>
          </cell>
          <cell r="J26">
            <v>1</v>
          </cell>
        </row>
        <row r="27">
          <cell r="B27"/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/>
          <cell r="I27">
            <v>1</v>
          </cell>
          <cell r="J27">
            <v>1</v>
          </cell>
        </row>
        <row r="28">
          <cell r="B28"/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/>
          <cell r="I28">
            <v>1</v>
          </cell>
          <cell r="J28">
            <v>1</v>
          </cell>
        </row>
        <row r="29">
          <cell r="B29"/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/>
          <cell r="I29">
            <v>1</v>
          </cell>
          <cell r="J29">
            <v>1</v>
          </cell>
        </row>
        <row r="30">
          <cell r="B30"/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/>
          <cell r="I30">
            <v>1</v>
          </cell>
          <cell r="J30">
            <v>1</v>
          </cell>
        </row>
        <row r="31">
          <cell r="B31"/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/>
          <cell r="I31">
            <v>1</v>
          </cell>
          <cell r="J31">
            <v>1</v>
          </cell>
        </row>
        <row r="32">
          <cell r="B32"/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/>
          <cell r="I32">
            <v>1</v>
          </cell>
          <cell r="J32">
            <v>1</v>
          </cell>
        </row>
        <row r="33">
          <cell r="B33"/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/>
          <cell r="I33">
            <v>1</v>
          </cell>
          <cell r="J33">
            <v>1</v>
          </cell>
        </row>
        <row r="34">
          <cell r="B34"/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/>
          <cell r="I34">
            <v>1</v>
          </cell>
          <cell r="J34">
            <v>1</v>
          </cell>
        </row>
        <row r="35">
          <cell r="B35"/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/>
          <cell r="I35">
            <v>1</v>
          </cell>
          <cell r="J35">
            <v>1</v>
          </cell>
        </row>
        <row r="36">
          <cell r="B36"/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/>
          <cell r="I36">
            <v>1</v>
          </cell>
          <cell r="J36">
            <v>1</v>
          </cell>
        </row>
        <row r="37">
          <cell r="B37"/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/>
          <cell r="I37">
            <v>1</v>
          </cell>
          <cell r="J37">
            <v>1</v>
          </cell>
        </row>
        <row r="38">
          <cell r="B38"/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/>
          <cell r="I38">
            <v>1</v>
          </cell>
          <cell r="J38">
            <v>1</v>
          </cell>
        </row>
        <row r="39">
          <cell r="B39"/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/>
          <cell r="I39">
            <v>1</v>
          </cell>
          <cell r="J39">
            <v>1</v>
          </cell>
        </row>
        <row r="40">
          <cell r="B40"/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/>
          <cell r="I40">
            <v>1</v>
          </cell>
          <cell r="J40">
            <v>1</v>
          </cell>
        </row>
        <row r="41">
          <cell r="B41"/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/>
          <cell r="I41"/>
          <cell r="J41"/>
        </row>
        <row r="42">
          <cell r="B42"/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/>
          <cell r="I42"/>
          <cell r="J42"/>
        </row>
        <row r="43">
          <cell r="B43"/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/>
          <cell r="I43"/>
          <cell r="J43"/>
        </row>
        <row r="44">
          <cell r="B44"/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/>
          <cell r="I44"/>
          <cell r="J44"/>
        </row>
        <row r="45">
          <cell r="B45"/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/>
          <cell r="I45"/>
          <cell r="J45"/>
        </row>
        <row r="46">
          <cell r="B46"/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/>
          <cell r="I46"/>
          <cell r="J46"/>
        </row>
        <row r="47">
          <cell r="B47"/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/>
          <cell r="I47"/>
          <cell r="J47"/>
        </row>
        <row r="48">
          <cell r="B48"/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/>
          <cell r="I48"/>
          <cell r="J48"/>
        </row>
        <row r="49">
          <cell r="B49"/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/>
          <cell r="I49"/>
          <cell r="J49"/>
        </row>
        <row r="50">
          <cell r="B50"/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/>
          <cell r="I50"/>
          <cell r="J50"/>
        </row>
        <row r="51">
          <cell r="B51"/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/>
          <cell r="I51"/>
          <cell r="J51"/>
        </row>
        <row r="52">
          <cell r="B52"/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/>
          <cell r="I52"/>
          <cell r="J52"/>
        </row>
        <row r="53">
          <cell r="B53"/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/>
          <cell r="I53"/>
          <cell r="J53"/>
        </row>
        <row r="54">
          <cell r="B54"/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/>
          <cell r="I54"/>
          <cell r="J54"/>
        </row>
        <row r="55">
          <cell r="B55"/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/>
          <cell r="I55"/>
          <cell r="J55"/>
        </row>
        <row r="56">
          <cell r="B56"/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/>
          <cell r="I56"/>
          <cell r="J56"/>
        </row>
        <row r="57">
          <cell r="B57"/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/>
          <cell r="I57"/>
          <cell r="J57"/>
        </row>
        <row r="58">
          <cell r="B58"/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/>
          <cell r="I58"/>
          <cell r="J58"/>
        </row>
        <row r="59">
          <cell r="B59"/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/>
          <cell r="I59"/>
          <cell r="J59"/>
        </row>
        <row r="60">
          <cell r="B60"/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/>
          <cell r="I60"/>
          <cell r="J60"/>
        </row>
        <row r="61">
          <cell r="B61"/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/>
          <cell r="I61"/>
          <cell r="J61"/>
        </row>
        <row r="62">
          <cell r="B62"/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/>
          <cell r="I62"/>
          <cell r="J62"/>
        </row>
        <row r="63">
          <cell r="B63"/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/>
          <cell r="I63"/>
          <cell r="J63"/>
        </row>
        <row r="64">
          <cell r="B64"/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/>
          <cell r="I64"/>
          <cell r="J64"/>
        </row>
        <row r="65">
          <cell r="B65"/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/>
          <cell r="I65"/>
          <cell r="J65"/>
        </row>
        <row r="66">
          <cell r="B66"/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/>
          <cell r="I66"/>
          <cell r="J66"/>
        </row>
        <row r="67">
          <cell r="B67"/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/>
          <cell r="I67"/>
          <cell r="J67"/>
        </row>
        <row r="68">
          <cell r="B68"/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/>
          <cell r="I68"/>
          <cell r="J68"/>
        </row>
        <row r="69">
          <cell r="B69"/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/>
          <cell r="I69"/>
          <cell r="J69"/>
        </row>
        <row r="70">
          <cell r="B70"/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/>
          <cell r="I70"/>
          <cell r="J70"/>
        </row>
        <row r="71">
          <cell r="B71"/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/>
          <cell r="I71"/>
          <cell r="J71"/>
        </row>
        <row r="72">
          <cell r="B72"/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/>
          <cell r="I72"/>
          <cell r="J72"/>
        </row>
        <row r="73">
          <cell r="B73"/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/>
          <cell r="I73"/>
          <cell r="J73"/>
        </row>
        <row r="74">
          <cell r="B74"/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/>
          <cell r="I74"/>
          <cell r="J74"/>
        </row>
        <row r="75">
          <cell r="B75"/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/>
          <cell r="I75"/>
          <cell r="J75"/>
        </row>
        <row r="76">
          <cell r="B76"/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/>
          <cell r="I76"/>
          <cell r="J76"/>
        </row>
        <row r="77">
          <cell r="B77"/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/>
          <cell r="I77"/>
          <cell r="J77"/>
        </row>
        <row r="78">
          <cell r="B78"/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/>
          <cell r="I78"/>
          <cell r="J78"/>
        </row>
        <row r="79">
          <cell r="B79"/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/>
          <cell r="I79"/>
          <cell r="J79"/>
        </row>
        <row r="80">
          <cell r="B80"/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/>
          <cell r="I80"/>
          <cell r="J80"/>
        </row>
        <row r="81">
          <cell r="B81"/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/>
          <cell r="I81"/>
          <cell r="J81"/>
        </row>
        <row r="82">
          <cell r="B82"/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/>
          <cell r="I82"/>
          <cell r="J82"/>
        </row>
        <row r="83">
          <cell r="B83"/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/>
          <cell r="I83"/>
          <cell r="J83"/>
        </row>
        <row r="84">
          <cell r="B84"/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/>
          <cell r="I84"/>
          <cell r="J84"/>
        </row>
        <row r="85">
          <cell r="B85"/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/>
          <cell r="I85"/>
          <cell r="J85"/>
        </row>
        <row r="86">
          <cell r="B86"/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/>
          <cell r="I86"/>
          <cell r="J86"/>
        </row>
        <row r="87">
          <cell r="B87"/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/>
          <cell r="I87"/>
          <cell r="J87"/>
        </row>
        <row r="88">
          <cell r="B88"/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/>
          <cell r="I88"/>
          <cell r="J88"/>
        </row>
        <row r="89">
          <cell r="B89"/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/>
          <cell r="I89"/>
          <cell r="J89"/>
        </row>
        <row r="90">
          <cell r="B90"/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/>
          <cell r="I90"/>
          <cell r="J90"/>
        </row>
        <row r="91">
          <cell r="B91"/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/>
          <cell r="I91"/>
          <cell r="J91"/>
        </row>
        <row r="92">
          <cell r="B92"/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/>
          <cell r="I92"/>
          <cell r="J92"/>
        </row>
        <row r="93">
          <cell r="B93"/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/>
          <cell r="I93"/>
          <cell r="J93"/>
        </row>
        <row r="94">
          <cell r="B94"/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/>
          <cell r="I94"/>
          <cell r="J94"/>
        </row>
        <row r="95">
          <cell r="B95"/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/>
          <cell r="I95"/>
          <cell r="J95"/>
        </row>
        <row r="96">
          <cell r="B96"/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/>
          <cell r="I96"/>
          <cell r="J96"/>
        </row>
        <row r="97">
          <cell r="B97"/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/>
          <cell r="I97"/>
          <cell r="J97"/>
        </row>
        <row r="98">
          <cell r="B98"/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/>
          <cell r="I98"/>
          <cell r="J98"/>
        </row>
        <row r="99">
          <cell r="B99"/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/>
          <cell r="I99"/>
          <cell r="J99"/>
        </row>
        <row r="100">
          <cell r="B100"/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/>
          <cell r="I100"/>
          <cell r="J100"/>
        </row>
        <row r="101">
          <cell r="B101"/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/>
          <cell r="I101"/>
          <cell r="J101"/>
        </row>
        <row r="102">
          <cell r="B102"/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/>
          <cell r="I102"/>
          <cell r="J102"/>
        </row>
        <row r="103">
          <cell r="B103"/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/>
          <cell r="I103"/>
          <cell r="J103"/>
        </row>
        <row r="104">
          <cell r="B104"/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/>
          <cell r="I104"/>
          <cell r="J104"/>
        </row>
      </sheetData>
      <sheetData sheetId="25">
        <row r="3">
          <cell r="C3" t="str">
            <v>A.S. Pozzale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5"/>
  <sheetViews>
    <sheetView zoomScaleNormal="100" workbookViewId="0">
      <selection activeCell="A992" sqref="A992:XFD998"/>
    </sheetView>
  </sheetViews>
  <sheetFormatPr defaultRowHeight="15" x14ac:dyDescent="0.25"/>
  <cols>
    <col min="1" max="2" width="9.140625" style="2"/>
    <col min="3" max="3" width="16.7109375" bestFit="1" customWidth="1"/>
    <col min="4" max="4" width="15.5703125" bestFit="1" customWidth="1"/>
    <col min="5" max="5" width="22.5703125" bestFit="1" customWidth="1"/>
    <col min="6" max="6" width="10.7109375" style="1" bestFit="1" customWidth="1"/>
    <col min="7" max="7" width="9.140625" style="2"/>
    <col min="8" max="8" width="5.42578125" style="2" bestFit="1" customWidth="1"/>
    <col min="9" max="9" width="5.42578125" style="2" customWidth="1"/>
    <col min="10" max="12" width="5.42578125" style="2" bestFit="1" customWidth="1"/>
    <col min="13" max="13" width="9.140625" style="2"/>
  </cols>
  <sheetData>
    <row r="1" spans="1:13" ht="26.25" x14ac:dyDescent="0.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3" spans="1:13" ht="30.75" customHeight="1" x14ac:dyDescent="0.25">
      <c r="A3" s="7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3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</row>
    <row r="4" spans="1:13" x14ac:dyDescent="0.25">
      <c r="A4" s="3">
        <v>1</v>
      </c>
      <c r="B4" s="3">
        <v>13</v>
      </c>
      <c r="C4" s="4" t="s">
        <v>14</v>
      </c>
      <c r="D4" s="4" t="s">
        <v>15</v>
      </c>
      <c r="E4" s="4" t="s">
        <v>16</v>
      </c>
      <c r="F4" s="5">
        <v>41457</v>
      </c>
      <c r="G4" s="3">
        <v>100</v>
      </c>
      <c r="H4" s="3">
        <v>20</v>
      </c>
      <c r="I4" s="3">
        <v>20</v>
      </c>
      <c r="J4" s="3">
        <v>20</v>
      </c>
      <c r="K4" s="3">
        <v>20</v>
      </c>
      <c r="L4" s="3">
        <v>20</v>
      </c>
      <c r="M4" s="3">
        <v>5</v>
      </c>
    </row>
    <row r="5" spans="1:13" x14ac:dyDescent="0.25">
      <c r="A5" s="3">
        <v>2</v>
      </c>
      <c r="B5" s="3">
        <v>35</v>
      </c>
      <c r="C5" s="4" t="s">
        <v>17</v>
      </c>
      <c r="D5" s="4" t="s">
        <v>18</v>
      </c>
      <c r="E5" s="4" t="s">
        <v>16</v>
      </c>
      <c r="F5" s="5">
        <v>41524</v>
      </c>
      <c r="G5" s="3">
        <v>67</v>
      </c>
      <c r="H5" s="3">
        <v>5</v>
      </c>
      <c r="I5" s="3">
        <v>13</v>
      </c>
      <c r="J5" s="3">
        <v>15</v>
      </c>
      <c r="K5" s="3">
        <v>18</v>
      </c>
      <c r="L5" s="3">
        <v>16</v>
      </c>
      <c r="M5" s="3">
        <v>5</v>
      </c>
    </row>
    <row r="6" spans="1:13" x14ac:dyDescent="0.25">
      <c r="A6" s="3">
        <v>3</v>
      </c>
      <c r="B6" s="3">
        <v>28</v>
      </c>
      <c r="C6" s="4" t="s">
        <v>19</v>
      </c>
      <c r="D6" s="4" t="s">
        <v>20</v>
      </c>
      <c r="E6" s="4" t="s">
        <v>21</v>
      </c>
      <c r="F6" s="5">
        <v>41366</v>
      </c>
      <c r="G6" s="3">
        <v>62</v>
      </c>
      <c r="H6" s="3">
        <v>12</v>
      </c>
      <c r="I6" s="3">
        <v>16</v>
      </c>
      <c r="J6" s="3">
        <v>4</v>
      </c>
      <c r="K6" s="3">
        <v>16</v>
      </c>
      <c r="L6" s="3">
        <v>14</v>
      </c>
      <c r="M6" s="3">
        <v>5</v>
      </c>
    </row>
    <row r="7" spans="1:13" x14ac:dyDescent="0.25">
      <c r="A7" s="3">
        <v>4</v>
      </c>
      <c r="B7" s="3">
        <v>50</v>
      </c>
      <c r="C7" s="4" t="s">
        <v>22</v>
      </c>
      <c r="D7" s="4" t="s">
        <v>23</v>
      </c>
      <c r="E7" s="4" t="s">
        <v>24</v>
      </c>
      <c r="F7" s="5">
        <v>41574</v>
      </c>
      <c r="G7" s="3">
        <v>58</v>
      </c>
      <c r="H7" s="3">
        <v>0</v>
      </c>
      <c r="I7" s="3">
        <v>18</v>
      </c>
      <c r="J7" s="3">
        <v>18</v>
      </c>
      <c r="K7" s="3">
        <v>15</v>
      </c>
      <c r="L7" s="3">
        <v>7</v>
      </c>
      <c r="M7" s="3">
        <v>4</v>
      </c>
    </row>
    <row r="8" spans="1:13" x14ac:dyDescent="0.25">
      <c r="A8" s="3">
        <v>5</v>
      </c>
      <c r="B8" s="3">
        <v>18</v>
      </c>
      <c r="C8" s="4" t="s">
        <v>25</v>
      </c>
      <c r="D8" s="4" t="s">
        <v>26</v>
      </c>
      <c r="E8" s="4" t="s">
        <v>27</v>
      </c>
      <c r="F8" s="5">
        <v>41374</v>
      </c>
      <c r="G8" s="3">
        <v>57</v>
      </c>
      <c r="H8" s="3">
        <v>0</v>
      </c>
      <c r="I8" s="3">
        <v>14</v>
      </c>
      <c r="J8" s="3">
        <v>13</v>
      </c>
      <c r="K8" s="3">
        <v>12</v>
      </c>
      <c r="L8" s="3">
        <v>18</v>
      </c>
      <c r="M8" s="3">
        <v>4</v>
      </c>
    </row>
    <row r="9" spans="1:13" x14ac:dyDescent="0.25">
      <c r="A9" s="3">
        <v>6</v>
      </c>
      <c r="B9" s="3">
        <v>6</v>
      </c>
      <c r="C9" s="4" t="s">
        <v>28</v>
      </c>
      <c r="D9" s="4" t="s">
        <v>29</v>
      </c>
      <c r="E9" s="4" t="s">
        <v>30</v>
      </c>
      <c r="F9" s="5">
        <v>41498</v>
      </c>
      <c r="G9" s="3">
        <v>55</v>
      </c>
      <c r="H9" s="3">
        <v>6</v>
      </c>
      <c r="I9" s="3">
        <v>12</v>
      </c>
      <c r="J9" s="3">
        <v>8</v>
      </c>
      <c r="K9" s="3">
        <v>14</v>
      </c>
      <c r="L9" s="3">
        <v>15</v>
      </c>
      <c r="M9" s="3">
        <v>5</v>
      </c>
    </row>
    <row r="10" spans="1:13" x14ac:dyDescent="0.25">
      <c r="A10" s="3">
        <v>7</v>
      </c>
      <c r="B10" s="3">
        <v>15</v>
      </c>
      <c r="C10" s="4" t="s">
        <v>31</v>
      </c>
      <c r="D10" s="4" t="s">
        <v>32</v>
      </c>
      <c r="E10" s="4" t="s">
        <v>16</v>
      </c>
      <c r="F10" s="5">
        <v>41725</v>
      </c>
      <c r="G10" s="3">
        <v>54</v>
      </c>
      <c r="H10" s="3">
        <v>16</v>
      </c>
      <c r="I10" s="3">
        <v>0</v>
      </c>
      <c r="J10" s="3">
        <v>14</v>
      </c>
      <c r="K10" s="3">
        <v>13</v>
      </c>
      <c r="L10" s="3">
        <v>11</v>
      </c>
      <c r="M10" s="3">
        <v>4</v>
      </c>
    </row>
    <row r="11" spans="1:13" x14ac:dyDescent="0.25">
      <c r="A11" s="3">
        <v>8</v>
      </c>
      <c r="B11" s="3">
        <v>34</v>
      </c>
      <c r="C11" s="4" t="s">
        <v>33</v>
      </c>
      <c r="D11" s="4" t="s">
        <v>34</v>
      </c>
      <c r="E11" s="4" t="s">
        <v>35</v>
      </c>
      <c r="F11" s="5">
        <v>41429</v>
      </c>
      <c r="G11" s="3">
        <v>45</v>
      </c>
      <c r="H11" s="3">
        <v>15</v>
      </c>
      <c r="I11" s="3">
        <v>9</v>
      </c>
      <c r="J11" s="3">
        <v>10</v>
      </c>
      <c r="K11" s="3">
        <v>3</v>
      </c>
      <c r="L11" s="3">
        <v>8</v>
      </c>
      <c r="M11" s="3">
        <v>5</v>
      </c>
    </row>
    <row r="12" spans="1:13" x14ac:dyDescent="0.25">
      <c r="A12" s="3">
        <v>9</v>
      </c>
      <c r="B12" s="3">
        <v>16</v>
      </c>
      <c r="C12" s="4" t="s">
        <v>36</v>
      </c>
      <c r="D12" s="4" t="s">
        <v>37</v>
      </c>
      <c r="E12" s="4" t="s">
        <v>21</v>
      </c>
      <c r="F12" s="5">
        <v>41492</v>
      </c>
      <c r="G12" s="3">
        <v>42</v>
      </c>
      <c r="H12" s="3">
        <v>10</v>
      </c>
      <c r="I12" s="3">
        <v>8</v>
      </c>
      <c r="J12" s="3">
        <v>3</v>
      </c>
      <c r="K12" s="3">
        <v>9</v>
      </c>
      <c r="L12" s="3">
        <v>12</v>
      </c>
      <c r="M12" s="3">
        <v>5</v>
      </c>
    </row>
    <row r="13" spans="1:13" x14ac:dyDescent="0.25">
      <c r="A13" s="3">
        <v>10</v>
      </c>
      <c r="B13" s="3">
        <v>31</v>
      </c>
      <c r="C13" s="4" t="s">
        <v>38</v>
      </c>
      <c r="D13" s="4" t="s">
        <v>15</v>
      </c>
      <c r="E13" s="4" t="s">
        <v>27</v>
      </c>
      <c r="F13" s="5">
        <v>41740</v>
      </c>
      <c r="G13" s="3">
        <v>41</v>
      </c>
      <c r="H13" s="3">
        <v>18</v>
      </c>
      <c r="I13" s="3">
        <v>11</v>
      </c>
      <c r="J13" s="3">
        <v>12</v>
      </c>
      <c r="K13" s="3">
        <v>0</v>
      </c>
      <c r="L13" s="3">
        <v>0</v>
      </c>
      <c r="M13" s="3">
        <v>3</v>
      </c>
    </row>
    <row r="14" spans="1:13" x14ac:dyDescent="0.25">
      <c r="A14" s="3">
        <v>11</v>
      </c>
      <c r="B14" s="3">
        <v>19</v>
      </c>
      <c r="C14" s="4" t="s">
        <v>39</v>
      </c>
      <c r="D14" s="4" t="s">
        <v>40</v>
      </c>
      <c r="E14" s="4" t="s">
        <v>30</v>
      </c>
      <c r="F14" s="5">
        <v>41649</v>
      </c>
      <c r="G14" s="3">
        <v>40</v>
      </c>
      <c r="H14" s="3">
        <v>9</v>
      </c>
      <c r="I14" s="3">
        <v>10</v>
      </c>
      <c r="J14" s="3">
        <v>5</v>
      </c>
      <c r="K14" s="3">
        <v>6</v>
      </c>
      <c r="L14" s="3">
        <v>10</v>
      </c>
      <c r="M14" s="3">
        <v>5</v>
      </c>
    </row>
    <row r="15" spans="1:13" x14ac:dyDescent="0.25">
      <c r="A15" s="3">
        <v>12</v>
      </c>
      <c r="B15" s="3">
        <v>36</v>
      </c>
      <c r="C15" s="4" t="s">
        <v>41</v>
      </c>
      <c r="D15" s="4" t="s">
        <v>42</v>
      </c>
      <c r="E15" s="4" t="s">
        <v>30</v>
      </c>
      <c r="F15" s="5">
        <v>41311</v>
      </c>
      <c r="G15" s="3">
        <v>37</v>
      </c>
      <c r="H15" s="3">
        <v>1</v>
      </c>
      <c r="I15" s="3">
        <v>1</v>
      </c>
      <c r="J15" s="3">
        <v>11</v>
      </c>
      <c r="K15" s="3">
        <v>11</v>
      </c>
      <c r="L15" s="3">
        <v>13</v>
      </c>
      <c r="M15" s="3">
        <v>5</v>
      </c>
    </row>
    <row r="16" spans="1:13" x14ac:dyDescent="0.25">
      <c r="A16" s="3">
        <v>13</v>
      </c>
      <c r="B16" s="3">
        <v>25</v>
      </c>
      <c r="C16" s="4" t="s">
        <v>43</v>
      </c>
      <c r="D16" s="4" t="s">
        <v>44</v>
      </c>
      <c r="E16" s="4" t="s">
        <v>45</v>
      </c>
      <c r="F16" s="5">
        <v>41457</v>
      </c>
      <c r="G16" s="3">
        <v>35</v>
      </c>
      <c r="H16" s="3">
        <v>13</v>
      </c>
      <c r="I16" s="3">
        <v>15</v>
      </c>
      <c r="J16" s="3">
        <v>0</v>
      </c>
      <c r="K16" s="3">
        <v>7</v>
      </c>
      <c r="L16" s="3">
        <v>0</v>
      </c>
      <c r="M16" s="3">
        <v>3</v>
      </c>
    </row>
    <row r="17" spans="1:13" x14ac:dyDescent="0.25">
      <c r="A17" s="3">
        <v>14</v>
      </c>
      <c r="B17" s="3">
        <v>32</v>
      </c>
      <c r="C17" s="4" t="s">
        <v>46</v>
      </c>
      <c r="D17" s="4" t="s">
        <v>23</v>
      </c>
      <c r="E17" s="4" t="s">
        <v>47</v>
      </c>
      <c r="F17" s="5">
        <v>41653</v>
      </c>
      <c r="G17" s="3">
        <v>23</v>
      </c>
      <c r="H17" s="3">
        <v>7</v>
      </c>
      <c r="I17" s="3">
        <v>6</v>
      </c>
      <c r="J17" s="3">
        <v>7</v>
      </c>
      <c r="K17" s="3">
        <v>2</v>
      </c>
      <c r="L17" s="3">
        <v>1</v>
      </c>
      <c r="M17" s="3">
        <v>5</v>
      </c>
    </row>
    <row r="18" spans="1:13" x14ac:dyDescent="0.25">
      <c r="A18" s="3">
        <v>15</v>
      </c>
      <c r="B18" s="3">
        <v>40</v>
      </c>
      <c r="C18" s="4" t="s">
        <v>48</v>
      </c>
      <c r="D18" s="4" t="s">
        <v>49</v>
      </c>
      <c r="E18" s="4" t="s">
        <v>21</v>
      </c>
      <c r="F18" s="5">
        <v>41431</v>
      </c>
      <c r="G18" s="3">
        <v>22</v>
      </c>
      <c r="H18" s="3">
        <v>14</v>
      </c>
      <c r="I18" s="3">
        <v>7</v>
      </c>
      <c r="J18" s="3">
        <v>0</v>
      </c>
      <c r="K18" s="3">
        <v>0</v>
      </c>
      <c r="L18" s="3">
        <v>1</v>
      </c>
      <c r="M18" s="3">
        <v>3</v>
      </c>
    </row>
    <row r="19" spans="1:13" x14ac:dyDescent="0.25">
      <c r="A19" s="3">
        <v>16</v>
      </c>
      <c r="B19" s="3">
        <v>52</v>
      </c>
      <c r="C19" s="4" t="s">
        <v>50</v>
      </c>
      <c r="D19" s="4" t="s">
        <v>51</v>
      </c>
      <c r="E19" s="4" t="s">
        <v>52</v>
      </c>
      <c r="F19" s="5">
        <v>41931</v>
      </c>
      <c r="G19" s="3">
        <v>17</v>
      </c>
      <c r="H19" s="3">
        <v>0</v>
      </c>
      <c r="I19" s="3">
        <v>0</v>
      </c>
      <c r="J19" s="3">
        <v>16</v>
      </c>
      <c r="K19" s="3">
        <v>1</v>
      </c>
      <c r="L19" s="3">
        <v>0</v>
      </c>
      <c r="M19" s="3">
        <v>2</v>
      </c>
    </row>
    <row r="20" spans="1:13" x14ac:dyDescent="0.25">
      <c r="A20" s="3">
        <v>17</v>
      </c>
      <c r="B20" s="3">
        <v>26</v>
      </c>
      <c r="C20" s="4" t="s">
        <v>53</v>
      </c>
      <c r="D20" s="4" t="s">
        <v>54</v>
      </c>
      <c r="E20" s="4" t="s">
        <v>30</v>
      </c>
      <c r="F20" s="5">
        <v>41458</v>
      </c>
      <c r="G20" s="3">
        <v>16</v>
      </c>
      <c r="H20" s="3">
        <v>1</v>
      </c>
      <c r="I20" s="3">
        <v>0</v>
      </c>
      <c r="J20" s="3">
        <v>9</v>
      </c>
      <c r="K20" s="3">
        <v>4</v>
      </c>
      <c r="L20" s="3">
        <v>2</v>
      </c>
      <c r="M20" s="3">
        <v>4</v>
      </c>
    </row>
    <row r="21" spans="1:13" x14ac:dyDescent="0.25">
      <c r="A21" s="3">
        <v>18</v>
      </c>
      <c r="B21" s="3">
        <v>7</v>
      </c>
      <c r="C21" s="4" t="s">
        <v>55</v>
      </c>
      <c r="D21" s="4" t="s">
        <v>56</v>
      </c>
      <c r="E21" s="4" t="s">
        <v>47</v>
      </c>
      <c r="F21" s="5">
        <v>41665</v>
      </c>
      <c r="G21" s="3">
        <v>13</v>
      </c>
      <c r="H21" s="3">
        <v>11</v>
      </c>
      <c r="I21" s="3">
        <v>0</v>
      </c>
      <c r="J21" s="3">
        <v>1</v>
      </c>
      <c r="K21" s="3">
        <v>1</v>
      </c>
      <c r="L21" s="3">
        <v>0</v>
      </c>
      <c r="M21" s="3">
        <v>3</v>
      </c>
    </row>
    <row r="22" spans="1:13" x14ac:dyDescent="0.25">
      <c r="A22" s="3">
        <v>18</v>
      </c>
      <c r="B22" s="3">
        <v>46</v>
      </c>
      <c r="C22" s="4" t="s">
        <v>57</v>
      </c>
      <c r="D22" s="4" t="s">
        <v>58</v>
      </c>
      <c r="E22" s="4" t="s">
        <v>52</v>
      </c>
      <c r="F22" s="5">
        <v>41396</v>
      </c>
      <c r="G22" s="3">
        <v>13</v>
      </c>
      <c r="H22" s="3">
        <v>0</v>
      </c>
      <c r="I22" s="3">
        <v>1</v>
      </c>
      <c r="J22" s="3">
        <v>2</v>
      </c>
      <c r="K22" s="3">
        <v>5</v>
      </c>
      <c r="L22" s="3">
        <v>5</v>
      </c>
      <c r="M22" s="3">
        <v>4</v>
      </c>
    </row>
    <row r="23" spans="1:13" x14ac:dyDescent="0.25">
      <c r="A23" s="3">
        <v>20</v>
      </c>
      <c r="B23" s="3">
        <v>22</v>
      </c>
      <c r="C23" s="4" t="s">
        <v>59</v>
      </c>
      <c r="D23" s="4" t="s">
        <v>40</v>
      </c>
      <c r="E23" s="4" t="s">
        <v>60</v>
      </c>
      <c r="F23" s="5">
        <v>41620</v>
      </c>
      <c r="G23" s="3">
        <v>12</v>
      </c>
      <c r="H23" s="3">
        <v>4</v>
      </c>
      <c r="I23" s="3">
        <v>0</v>
      </c>
      <c r="J23" s="3">
        <v>1</v>
      </c>
      <c r="K23" s="3">
        <v>1</v>
      </c>
      <c r="L23" s="3">
        <v>6</v>
      </c>
      <c r="M23" s="3">
        <v>4</v>
      </c>
    </row>
    <row r="24" spans="1:13" x14ac:dyDescent="0.25">
      <c r="A24" s="3">
        <v>20</v>
      </c>
      <c r="B24" s="3">
        <v>12</v>
      </c>
      <c r="C24" s="4" t="s">
        <v>61</v>
      </c>
      <c r="D24" s="4" t="s">
        <v>62</v>
      </c>
      <c r="E24" s="4" t="s">
        <v>27</v>
      </c>
      <c r="F24" s="5">
        <v>41431</v>
      </c>
      <c r="G24" s="3">
        <v>12</v>
      </c>
      <c r="H24" s="3">
        <v>1</v>
      </c>
      <c r="I24" s="3">
        <v>0</v>
      </c>
      <c r="J24" s="3">
        <v>1</v>
      </c>
      <c r="K24" s="3">
        <v>1</v>
      </c>
      <c r="L24" s="3">
        <v>9</v>
      </c>
      <c r="M24" s="3">
        <v>4</v>
      </c>
    </row>
    <row r="25" spans="1:13" x14ac:dyDescent="0.25">
      <c r="A25" s="3">
        <v>22</v>
      </c>
      <c r="B25" s="3">
        <v>57</v>
      </c>
      <c r="C25" s="4" t="s">
        <v>63</v>
      </c>
      <c r="D25" s="4" t="s">
        <v>64</v>
      </c>
      <c r="E25" s="4" t="s">
        <v>16</v>
      </c>
      <c r="F25" s="5">
        <v>41293</v>
      </c>
      <c r="G25" s="3">
        <v>10</v>
      </c>
      <c r="H25" s="3">
        <v>0</v>
      </c>
      <c r="I25" s="3">
        <v>0</v>
      </c>
      <c r="J25" s="3">
        <v>0</v>
      </c>
      <c r="K25" s="3">
        <v>10</v>
      </c>
      <c r="L25" s="3">
        <v>0</v>
      </c>
      <c r="M25" s="3">
        <v>1</v>
      </c>
    </row>
    <row r="26" spans="1:13" x14ac:dyDescent="0.25">
      <c r="A26" s="3">
        <v>22</v>
      </c>
      <c r="B26" s="3">
        <v>8</v>
      </c>
      <c r="C26" s="4" t="s">
        <v>65</v>
      </c>
      <c r="D26" s="4" t="s">
        <v>66</v>
      </c>
      <c r="E26" s="4" t="s">
        <v>16</v>
      </c>
      <c r="F26" s="5">
        <v>41521</v>
      </c>
      <c r="G26" s="3">
        <v>10</v>
      </c>
      <c r="H26" s="3">
        <v>1</v>
      </c>
      <c r="I26" s="3">
        <v>4</v>
      </c>
      <c r="J26" s="3">
        <v>1</v>
      </c>
      <c r="K26" s="3">
        <v>1</v>
      </c>
      <c r="L26" s="3">
        <v>3</v>
      </c>
      <c r="M26" s="3">
        <v>5</v>
      </c>
    </row>
    <row r="27" spans="1:13" x14ac:dyDescent="0.25">
      <c r="A27" s="3">
        <v>22</v>
      </c>
      <c r="B27" s="3">
        <v>9</v>
      </c>
      <c r="C27" s="4" t="s">
        <v>67</v>
      </c>
      <c r="D27" s="4" t="s">
        <v>68</v>
      </c>
      <c r="E27" s="4" t="s">
        <v>27</v>
      </c>
      <c r="F27" s="5">
        <v>41734</v>
      </c>
      <c r="G27" s="3">
        <v>10</v>
      </c>
      <c r="H27" s="3">
        <v>2</v>
      </c>
      <c r="I27" s="3">
        <v>2</v>
      </c>
      <c r="J27" s="3">
        <v>1</v>
      </c>
      <c r="K27" s="3">
        <v>1</v>
      </c>
      <c r="L27" s="3">
        <v>4</v>
      </c>
      <c r="M27" s="3">
        <v>5</v>
      </c>
    </row>
    <row r="28" spans="1:13" x14ac:dyDescent="0.25">
      <c r="A28" s="3">
        <v>25</v>
      </c>
      <c r="B28" s="3">
        <v>27</v>
      </c>
      <c r="C28" s="4" t="s">
        <v>69</v>
      </c>
      <c r="D28" s="4" t="s">
        <v>70</v>
      </c>
      <c r="E28" s="4" t="s">
        <v>35</v>
      </c>
      <c r="F28" s="5">
        <v>41449</v>
      </c>
      <c r="G28" s="3">
        <v>9</v>
      </c>
      <c r="H28" s="3">
        <v>8</v>
      </c>
      <c r="I28" s="3">
        <v>1</v>
      </c>
      <c r="J28" s="3">
        <v>0</v>
      </c>
      <c r="K28" s="3">
        <v>0</v>
      </c>
      <c r="L28" s="3">
        <v>0</v>
      </c>
      <c r="M28" s="3">
        <v>2</v>
      </c>
    </row>
    <row r="29" spans="1:13" x14ac:dyDescent="0.25">
      <c r="A29" s="3">
        <v>25</v>
      </c>
      <c r="B29" s="3">
        <v>29</v>
      </c>
      <c r="C29" s="4" t="s">
        <v>71</v>
      </c>
      <c r="D29" s="4" t="s">
        <v>49</v>
      </c>
      <c r="E29" s="4" t="s">
        <v>47</v>
      </c>
      <c r="F29" s="5">
        <v>41492</v>
      </c>
      <c r="G29" s="3">
        <v>9</v>
      </c>
      <c r="H29" s="3">
        <v>3</v>
      </c>
      <c r="I29" s="3">
        <v>5</v>
      </c>
      <c r="J29" s="3">
        <v>0</v>
      </c>
      <c r="K29" s="3">
        <v>0</v>
      </c>
      <c r="L29" s="3">
        <v>1</v>
      </c>
      <c r="M29" s="3">
        <v>3</v>
      </c>
    </row>
    <row r="30" spans="1:13" x14ac:dyDescent="0.25">
      <c r="A30" s="3">
        <v>25</v>
      </c>
      <c r="B30" s="3">
        <v>54</v>
      </c>
      <c r="C30" s="4" t="s">
        <v>72</v>
      </c>
      <c r="D30" s="4" t="s">
        <v>73</v>
      </c>
      <c r="E30" s="4" t="s">
        <v>35</v>
      </c>
      <c r="F30" s="5">
        <v>41803</v>
      </c>
      <c r="G30" s="3">
        <v>9</v>
      </c>
      <c r="H30" s="3">
        <v>0</v>
      </c>
      <c r="I30" s="3">
        <v>0</v>
      </c>
      <c r="J30" s="3">
        <v>0</v>
      </c>
      <c r="K30" s="3">
        <v>8</v>
      </c>
      <c r="L30" s="3">
        <v>1</v>
      </c>
      <c r="M30" s="3">
        <v>2</v>
      </c>
    </row>
    <row r="31" spans="1:13" x14ac:dyDescent="0.25">
      <c r="A31" s="3">
        <v>28</v>
      </c>
      <c r="B31" s="3">
        <v>55</v>
      </c>
      <c r="C31" s="4" t="s">
        <v>74</v>
      </c>
      <c r="D31" s="4" t="s">
        <v>75</v>
      </c>
      <c r="E31" s="4" t="s">
        <v>35</v>
      </c>
      <c r="F31" s="5">
        <v>41567</v>
      </c>
      <c r="G31" s="3">
        <v>7</v>
      </c>
      <c r="H31" s="3">
        <v>0</v>
      </c>
      <c r="I31" s="3">
        <v>0</v>
      </c>
      <c r="J31" s="3">
        <v>6</v>
      </c>
      <c r="K31" s="3">
        <v>0</v>
      </c>
      <c r="L31" s="3">
        <v>1</v>
      </c>
      <c r="M31" s="3">
        <v>2</v>
      </c>
    </row>
    <row r="32" spans="1:13" x14ac:dyDescent="0.25">
      <c r="A32" s="3">
        <v>29</v>
      </c>
      <c r="B32" s="3">
        <v>23</v>
      </c>
      <c r="C32" s="4" t="s">
        <v>76</v>
      </c>
      <c r="D32" s="4" t="s">
        <v>54</v>
      </c>
      <c r="E32" s="4" t="s">
        <v>30</v>
      </c>
      <c r="F32" s="5">
        <v>41729</v>
      </c>
      <c r="G32" s="3">
        <v>6</v>
      </c>
      <c r="H32" s="3">
        <v>1</v>
      </c>
      <c r="I32" s="3">
        <v>3</v>
      </c>
      <c r="J32" s="3">
        <v>1</v>
      </c>
      <c r="K32" s="3">
        <v>1</v>
      </c>
      <c r="L32" s="3">
        <v>0</v>
      </c>
      <c r="M32" s="3">
        <v>4</v>
      </c>
    </row>
    <row r="33" spans="1:13" x14ac:dyDescent="0.25">
      <c r="A33" s="3">
        <v>30</v>
      </c>
      <c r="B33" s="3">
        <v>37</v>
      </c>
      <c r="C33" s="4" t="s">
        <v>77</v>
      </c>
      <c r="D33" s="4" t="s">
        <v>15</v>
      </c>
      <c r="E33" s="4" t="s">
        <v>30</v>
      </c>
      <c r="F33" s="5">
        <v>41468</v>
      </c>
      <c r="G33" s="3">
        <v>5</v>
      </c>
      <c r="H33" s="3">
        <v>1</v>
      </c>
      <c r="I33" s="3">
        <v>1</v>
      </c>
      <c r="J33" s="3">
        <v>1</v>
      </c>
      <c r="K33" s="3">
        <v>1</v>
      </c>
      <c r="L33" s="3">
        <v>1</v>
      </c>
      <c r="M33" s="3">
        <v>5</v>
      </c>
    </row>
    <row r="34" spans="1:13" x14ac:dyDescent="0.25">
      <c r="A34" s="3">
        <v>30</v>
      </c>
      <c r="B34" s="3">
        <v>14</v>
      </c>
      <c r="C34" s="4" t="s">
        <v>78</v>
      </c>
      <c r="D34" s="4" t="s">
        <v>79</v>
      </c>
      <c r="E34" s="4" t="s">
        <v>80</v>
      </c>
      <c r="F34" s="5">
        <v>41995</v>
      </c>
      <c r="G34" s="3">
        <v>5</v>
      </c>
      <c r="H34" s="3">
        <v>1</v>
      </c>
      <c r="I34" s="3">
        <v>1</v>
      </c>
      <c r="J34" s="3">
        <v>1</v>
      </c>
      <c r="K34" s="3">
        <v>1</v>
      </c>
      <c r="L34" s="3">
        <v>1</v>
      </c>
      <c r="M34" s="3">
        <v>5</v>
      </c>
    </row>
    <row r="35" spans="1:13" x14ac:dyDescent="0.25">
      <c r="A35" s="3">
        <v>30</v>
      </c>
      <c r="B35" s="3">
        <v>5</v>
      </c>
      <c r="C35" s="4" t="s">
        <v>81</v>
      </c>
      <c r="D35" s="4" t="s">
        <v>82</v>
      </c>
      <c r="E35" s="4" t="s">
        <v>16</v>
      </c>
      <c r="F35" s="5">
        <v>41389</v>
      </c>
      <c r="G35" s="3">
        <v>5</v>
      </c>
      <c r="H35" s="3">
        <v>1</v>
      </c>
      <c r="I35" s="3">
        <v>1</v>
      </c>
      <c r="J35" s="3">
        <v>1</v>
      </c>
      <c r="K35" s="3">
        <v>1</v>
      </c>
      <c r="L35" s="3">
        <v>1</v>
      </c>
      <c r="M35" s="3">
        <v>5</v>
      </c>
    </row>
    <row r="36" spans="1:13" x14ac:dyDescent="0.25">
      <c r="A36" s="3">
        <v>34</v>
      </c>
      <c r="B36" s="3">
        <v>24</v>
      </c>
      <c r="C36" s="4" t="s">
        <v>83</v>
      </c>
      <c r="D36" s="4" t="s">
        <v>84</v>
      </c>
      <c r="E36" s="4" t="s">
        <v>21</v>
      </c>
      <c r="F36" s="5">
        <v>41295</v>
      </c>
      <c r="G36" s="3">
        <v>4</v>
      </c>
      <c r="H36" s="3">
        <v>1</v>
      </c>
      <c r="I36" s="3">
        <v>1</v>
      </c>
      <c r="J36" s="3">
        <v>1</v>
      </c>
      <c r="K36" s="3">
        <v>0</v>
      </c>
      <c r="L36" s="3">
        <v>1</v>
      </c>
      <c r="M36" s="3">
        <v>4</v>
      </c>
    </row>
    <row r="37" spans="1:13" x14ac:dyDescent="0.25">
      <c r="A37" s="3">
        <v>34</v>
      </c>
      <c r="B37" s="3">
        <v>20</v>
      </c>
      <c r="C37" s="4" t="s">
        <v>85</v>
      </c>
      <c r="D37" s="4" t="s">
        <v>54</v>
      </c>
      <c r="E37" s="4" t="s">
        <v>86</v>
      </c>
      <c r="F37" s="5">
        <v>41496</v>
      </c>
      <c r="G37" s="3">
        <v>4</v>
      </c>
      <c r="H37" s="3">
        <v>1</v>
      </c>
      <c r="I37" s="3">
        <v>1</v>
      </c>
      <c r="J37" s="3">
        <v>0</v>
      </c>
      <c r="K37" s="3">
        <v>1</v>
      </c>
      <c r="L37" s="3">
        <v>1</v>
      </c>
      <c r="M37" s="3">
        <v>4</v>
      </c>
    </row>
    <row r="38" spans="1:13" x14ac:dyDescent="0.25">
      <c r="A38" s="3">
        <v>34</v>
      </c>
      <c r="B38" s="3">
        <v>3</v>
      </c>
      <c r="C38" s="4" t="s">
        <v>87</v>
      </c>
      <c r="D38" s="4" t="s">
        <v>88</v>
      </c>
      <c r="E38" s="4" t="s">
        <v>30</v>
      </c>
      <c r="F38" s="5">
        <v>41457</v>
      </c>
      <c r="G38" s="3">
        <v>4</v>
      </c>
      <c r="H38" s="3">
        <v>1</v>
      </c>
      <c r="I38" s="3">
        <v>0</v>
      </c>
      <c r="J38" s="3">
        <v>1</v>
      </c>
      <c r="K38" s="3">
        <v>1</v>
      </c>
      <c r="L38" s="3">
        <v>1</v>
      </c>
      <c r="M38" s="3">
        <v>4</v>
      </c>
    </row>
    <row r="39" spans="1:13" x14ac:dyDescent="0.25">
      <c r="A39" s="3">
        <v>34</v>
      </c>
      <c r="B39" s="3">
        <v>30</v>
      </c>
      <c r="C39" s="4" t="s">
        <v>89</v>
      </c>
      <c r="D39" s="4" t="s">
        <v>75</v>
      </c>
      <c r="E39" s="4" t="s">
        <v>30</v>
      </c>
      <c r="F39" s="5">
        <v>41329</v>
      </c>
      <c r="G39" s="3">
        <v>4</v>
      </c>
      <c r="H39" s="3">
        <v>1</v>
      </c>
      <c r="I39" s="3">
        <v>0</v>
      </c>
      <c r="J39" s="3">
        <v>1</v>
      </c>
      <c r="K39" s="3">
        <v>1</v>
      </c>
      <c r="L39" s="3">
        <v>1</v>
      </c>
      <c r="M39" s="3">
        <v>4</v>
      </c>
    </row>
    <row r="40" spans="1:13" x14ac:dyDescent="0.25">
      <c r="A40" s="3">
        <v>34</v>
      </c>
      <c r="B40" s="3">
        <v>42</v>
      </c>
      <c r="C40" s="4" t="s">
        <v>90</v>
      </c>
      <c r="D40" s="4" t="s">
        <v>91</v>
      </c>
      <c r="E40" s="4" t="s">
        <v>16</v>
      </c>
      <c r="F40" s="5">
        <v>41729</v>
      </c>
      <c r="G40" s="3">
        <v>4</v>
      </c>
      <c r="H40" s="3">
        <v>0</v>
      </c>
      <c r="I40" s="3">
        <v>1</v>
      </c>
      <c r="J40" s="3">
        <v>1</v>
      </c>
      <c r="K40" s="3">
        <v>1</v>
      </c>
      <c r="L40" s="3">
        <v>1</v>
      </c>
      <c r="M40" s="3">
        <v>4</v>
      </c>
    </row>
    <row r="41" spans="1:13" x14ac:dyDescent="0.25">
      <c r="A41" s="3">
        <v>34</v>
      </c>
      <c r="B41" s="3">
        <v>43</v>
      </c>
      <c r="C41" s="4" t="s">
        <v>92</v>
      </c>
      <c r="D41" s="4" t="s">
        <v>93</v>
      </c>
      <c r="E41" s="4" t="s">
        <v>16</v>
      </c>
      <c r="F41" s="5">
        <v>41826</v>
      </c>
      <c r="G41" s="3">
        <v>4</v>
      </c>
      <c r="H41" s="3">
        <v>0</v>
      </c>
      <c r="I41" s="3">
        <v>1</v>
      </c>
      <c r="J41" s="3">
        <v>1</v>
      </c>
      <c r="K41" s="3">
        <v>1</v>
      </c>
      <c r="L41" s="3">
        <v>1</v>
      </c>
      <c r="M41" s="3">
        <v>4</v>
      </c>
    </row>
    <row r="42" spans="1:13" x14ac:dyDescent="0.25">
      <c r="A42" s="3">
        <v>34</v>
      </c>
      <c r="B42" s="3">
        <v>44</v>
      </c>
      <c r="C42" s="4" t="s">
        <v>94</v>
      </c>
      <c r="D42" s="4" t="s">
        <v>95</v>
      </c>
      <c r="E42" s="4" t="s">
        <v>16</v>
      </c>
      <c r="F42" s="5">
        <v>41973</v>
      </c>
      <c r="G42" s="3">
        <v>4</v>
      </c>
      <c r="H42" s="3">
        <v>0</v>
      </c>
      <c r="I42" s="3">
        <v>1</v>
      </c>
      <c r="J42" s="3">
        <v>1</v>
      </c>
      <c r="K42" s="3">
        <v>1</v>
      </c>
      <c r="L42" s="3">
        <v>1</v>
      </c>
      <c r="M42" s="3">
        <v>4</v>
      </c>
    </row>
    <row r="43" spans="1:13" x14ac:dyDescent="0.25">
      <c r="A43" s="3">
        <v>34</v>
      </c>
      <c r="B43" s="3">
        <v>47</v>
      </c>
      <c r="C43" s="4" t="s">
        <v>96</v>
      </c>
      <c r="D43" s="4" t="s">
        <v>97</v>
      </c>
      <c r="E43" s="4" t="s">
        <v>35</v>
      </c>
      <c r="F43" s="5">
        <v>41988</v>
      </c>
      <c r="G43" s="3">
        <v>4</v>
      </c>
      <c r="H43" s="3">
        <v>0</v>
      </c>
      <c r="I43" s="3">
        <v>1</v>
      </c>
      <c r="J43" s="3">
        <v>1</v>
      </c>
      <c r="K43" s="3">
        <v>1</v>
      </c>
      <c r="L43" s="3">
        <v>1</v>
      </c>
      <c r="M43" s="3">
        <v>4</v>
      </c>
    </row>
    <row r="44" spans="1:13" x14ac:dyDescent="0.25">
      <c r="A44" s="3">
        <v>34</v>
      </c>
      <c r="B44" s="3">
        <v>41</v>
      </c>
      <c r="C44" s="4" t="s">
        <v>98</v>
      </c>
      <c r="D44" s="4" t="s">
        <v>20</v>
      </c>
      <c r="E44" s="4" t="s">
        <v>27</v>
      </c>
      <c r="F44" s="5">
        <v>41608</v>
      </c>
      <c r="G44" s="3">
        <v>4</v>
      </c>
      <c r="H44" s="3">
        <v>1</v>
      </c>
      <c r="I44" s="3">
        <v>0</v>
      </c>
      <c r="J44" s="3">
        <v>1</v>
      </c>
      <c r="K44" s="3">
        <v>1</v>
      </c>
      <c r="L44" s="3">
        <v>1</v>
      </c>
      <c r="M44" s="3">
        <v>4</v>
      </c>
    </row>
    <row r="45" spans="1:13" x14ac:dyDescent="0.25">
      <c r="A45" s="3">
        <v>34</v>
      </c>
      <c r="B45" s="3">
        <v>49</v>
      </c>
      <c r="C45" s="4" t="s">
        <v>99</v>
      </c>
      <c r="D45" s="4" t="s">
        <v>100</v>
      </c>
      <c r="E45" s="4" t="s">
        <v>27</v>
      </c>
      <c r="F45" s="5">
        <v>41564</v>
      </c>
      <c r="G45" s="3">
        <v>4</v>
      </c>
      <c r="H45" s="3">
        <v>0</v>
      </c>
      <c r="I45" s="3">
        <v>1</v>
      </c>
      <c r="J45" s="3">
        <v>1</v>
      </c>
      <c r="K45" s="3">
        <v>1</v>
      </c>
      <c r="L45" s="3">
        <v>1</v>
      </c>
      <c r="M45" s="3">
        <v>4</v>
      </c>
    </row>
    <row r="46" spans="1:13" x14ac:dyDescent="0.25">
      <c r="A46" s="3">
        <v>44</v>
      </c>
      <c r="B46" s="3">
        <v>10</v>
      </c>
      <c r="C46" s="4" t="s">
        <v>101</v>
      </c>
      <c r="D46" s="4" t="s">
        <v>82</v>
      </c>
      <c r="E46" s="4" t="s">
        <v>27</v>
      </c>
      <c r="F46" s="5">
        <v>41829</v>
      </c>
      <c r="G46" s="3">
        <v>3</v>
      </c>
      <c r="H46" s="3">
        <v>1</v>
      </c>
      <c r="I46" s="3">
        <v>1</v>
      </c>
      <c r="J46" s="3">
        <v>1</v>
      </c>
      <c r="K46" s="3">
        <v>0</v>
      </c>
      <c r="L46" s="3">
        <v>0</v>
      </c>
      <c r="M46" s="3">
        <v>3</v>
      </c>
    </row>
    <row r="47" spans="1:13" x14ac:dyDescent="0.25">
      <c r="A47" s="3">
        <v>44</v>
      </c>
      <c r="B47" s="3">
        <v>48</v>
      </c>
      <c r="C47" s="4" t="s">
        <v>102</v>
      </c>
      <c r="D47" s="4" t="s">
        <v>103</v>
      </c>
      <c r="E47" s="4" t="s">
        <v>35</v>
      </c>
      <c r="F47" s="5">
        <v>42000</v>
      </c>
      <c r="G47" s="3">
        <v>3</v>
      </c>
      <c r="H47" s="3">
        <v>0</v>
      </c>
      <c r="I47" s="3">
        <v>1</v>
      </c>
      <c r="J47" s="3">
        <v>1</v>
      </c>
      <c r="K47" s="3">
        <v>1</v>
      </c>
      <c r="L47" s="3">
        <v>0</v>
      </c>
      <c r="M47" s="3">
        <v>3</v>
      </c>
    </row>
    <row r="48" spans="1:13" x14ac:dyDescent="0.25">
      <c r="A48" s="3">
        <v>44</v>
      </c>
      <c r="B48" s="3">
        <v>38</v>
      </c>
      <c r="C48" s="4" t="s">
        <v>77</v>
      </c>
      <c r="D48" s="4" t="s">
        <v>104</v>
      </c>
      <c r="E48" s="4" t="s">
        <v>30</v>
      </c>
      <c r="F48" s="5">
        <v>41906</v>
      </c>
      <c r="G48" s="3">
        <v>3</v>
      </c>
      <c r="H48" s="3">
        <v>1</v>
      </c>
      <c r="I48" s="3">
        <v>1</v>
      </c>
      <c r="J48" s="3">
        <v>0</v>
      </c>
      <c r="K48" s="3">
        <v>0</v>
      </c>
      <c r="L48" s="3">
        <v>1</v>
      </c>
      <c r="M48" s="3">
        <v>3</v>
      </c>
    </row>
    <row r="49" spans="1:13" x14ac:dyDescent="0.25">
      <c r="A49" s="3">
        <v>44</v>
      </c>
      <c r="B49" s="3">
        <v>11</v>
      </c>
      <c r="C49" s="4" t="s">
        <v>105</v>
      </c>
      <c r="D49" s="4" t="s">
        <v>106</v>
      </c>
      <c r="E49" s="4" t="s">
        <v>21</v>
      </c>
      <c r="F49" s="5">
        <v>41854</v>
      </c>
      <c r="G49" s="3">
        <v>3</v>
      </c>
      <c r="H49" s="3">
        <v>1</v>
      </c>
      <c r="I49" s="3">
        <v>0</v>
      </c>
      <c r="J49" s="3">
        <v>1</v>
      </c>
      <c r="K49" s="3">
        <v>0</v>
      </c>
      <c r="L49" s="3">
        <v>1</v>
      </c>
      <c r="M49" s="3">
        <v>3</v>
      </c>
    </row>
    <row r="50" spans="1:13" x14ac:dyDescent="0.25">
      <c r="A50" s="3">
        <v>44</v>
      </c>
      <c r="B50" s="3">
        <v>21</v>
      </c>
      <c r="C50" s="4" t="s">
        <v>107</v>
      </c>
      <c r="D50" s="4" t="s">
        <v>108</v>
      </c>
      <c r="E50" s="4" t="s">
        <v>24</v>
      </c>
      <c r="F50" s="5">
        <v>41671</v>
      </c>
      <c r="G50" s="3">
        <v>3</v>
      </c>
      <c r="H50" s="3">
        <v>1</v>
      </c>
      <c r="I50" s="3">
        <v>0</v>
      </c>
      <c r="J50" s="3">
        <v>1</v>
      </c>
      <c r="K50" s="3">
        <v>0</v>
      </c>
      <c r="L50" s="3">
        <v>1</v>
      </c>
      <c r="M50" s="3">
        <v>3</v>
      </c>
    </row>
    <row r="51" spans="1:13" x14ac:dyDescent="0.25">
      <c r="A51" s="3">
        <v>44</v>
      </c>
      <c r="B51" s="3">
        <v>53</v>
      </c>
      <c r="C51" s="4" t="s">
        <v>109</v>
      </c>
      <c r="D51" s="4" t="s">
        <v>110</v>
      </c>
      <c r="E51" s="4" t="s">
        <v>111</v>
      </c>
      <c r="F51" s="5">
        <v>41856</v>
      </c>
      <c r="G51" s="3">
        <v>3</v>
      </c>
      <c r="H51" s="3">
        <v>0</v>
      </c>
      <c r="I51" s="3">
        <v>0</v>
      </c>
      <c r="J51" s="3">
        <v>1</v>
      </c>
      <c r="K51" s="3">
        <v>1</v>
      </c>
      <c r="L51" s="3">
        <v>1</v>
      </c>
      <c r="M51" s="3">
        <v>3</v>
      </c>
    </row>
    <row r="52" spans="1:13" x14ac:dyDescent="0.25">
      <c r="A52" s="3">
        <v>50</v>
      </c>
      <c r="B52" s="3">
        <v>4</v>
      </c>
      <c r="C52" s="4" t="s">
        <v>112</v>
      </c>
      <c r="D52" s="4" t="s">
        <v>113</v>
      </c>
      <c r="E52" s="4" t="s">
        <v>60</v>
      </c>
      <c r="F52" s="5">
        <v>41520</v>
      </c>
      <c r="G52" s="3">
        <v>2</v>
      </c>
      <c r="H52" s="3">
        <v>1</v>
      </c>
      <c r="I52" s="3">
        <v>1</v>
      </c>
      <c r="J52" s="3">
        <v>0</v>
      </c>
      <c r="K52" s="3">
        <v>0</v>
      </c>
      <c r="L52" s="3">
        <v>0</v>
      </c>
      <c r="M52" s="3">
        <v>2</v>
      </c>
    </row>
    <row r="53" spans="1:13" x14ac:dyDescent="0.25">
      <c r="A53" s="3">
        <v>50</v>
      </c>
      <c r="B53" s="3">
        <v>33</v>
      </c>
      <c r="C53" s="4" t="s">
        <v>114</v>
      </c>
      <c r="D53" s="4" t="s">
        <v>115</v>
      </c>
      <c r="E53" s="4" t="s">
        <v>45</v>
      </c>
      <c r="F53" s="5">
        <v>41876</v>
      </c>
      <c r="G53" s="3">
        <v>2</v>
      </c>
      <c r="H53" s="3">
        <v>1</v>
      </c>
      <c r="I53" s="3">
        <v>0</v>
      </c>
      <c r="J53" s="3">
        <v>1</v>
      </c>
      <c r="K53" s="3">
        <v>0</v>
      </c>
      <c r="L53" s="3">
        <v>0</v>
      </c>
      <c r="M53" s="3">
        <v>2</v>
      </c>
    </row>
    <row r="54" spans="1:13" x14ac:dyDescent="0.25">
      <c r="A54" s="3">
        <v>50</v>
      </c>
      <c r="B54" s="3">
        <v>39</v>
      </c>
      <c r="C54" s="4" t="s">
        <v>116</v>
      </c>
      <c r="D54" s="4" t="s">
        <v>117</v>
      </c>
      <c r="E54" s="4" t="s">
        <v>21</v>
      </c>
      <c r="F54" s="5">
        <v>41877</v>
      </c>
      <c r="G54" s="3">
        <v>2</v>
      </c>
      <c r="H54" s="3">
        <v>1</v>
      </c>
      <c r="I54" s="3">
        <v>0</v>
      </c>
      <c r="J54" s="3">
        <v>1</v>
      </c>
      <c r="K54" s="3">
        <v>0</v>
      </c>
      <c r="L54" s="3">
        <v>0</v>
      </c>
      <c r="M54" s="3">
        <v>2</v>
      </c>
    </row>
    <row r="55" spans="1:13" x14ac:dyDescent="0.25">
      <c r="A55" s="3">
        <v>50</v>
      </c>
      <c r="B55" s="3">
        <v>51</v>
      </c>
      <c r="C55" s="4" t="s">
        <v>118</v>
      </c>
      <c r="D55" s="4" t="s">
        <v>119</v>
      </c>
      <c r="E55" s="4" t="s">
        <v>120</v>
      </c>
      <c r="F55" s="5">
        <v>41810</v>
      </c>
      <c r="G55" s="3">
        <v>2</v>
      </c>
      <c r="H55" s="3">
        <v>0</v>
      </c>
      <c r="I55" s="3">
        <v>1</v>
      </c>
      <c r="J55" s="3">
        <v>0</v>
      </c>
      <c r="K55" s="3">
        <v>1</v>
      </c>
      <c r="L55" s="3">
        <v>0</v>
      </c>
      <c r="M55" s="3">
        <v>2</v>
      </c>
    </row>
    <row r="56" spans="1:13" x14ac:dyDescent="0.25">
      <c r="A56" s="3">
        <v>54</v>
      </c>
      <c r="B56" s="3">
        <v>17</v>
      </c>
      <c r="C56" s="4" t="s">
        <v>121</v>
      </c>
      <c r="D56" s="4" t="s">
        <v>122</v>
      </c>
      <c r="E56" s="4" t="s">
        <v>21</v>
      </c>
      <c r="F56" s="5">
        <v>41584</v>
      </c>
      <c r="G56" s="3">
        <v>1</v>
      </c>
      <c r="H56" s="3">
        <v>1</v>
      </c>
      <c r="I56" s="3">
        <v>0</v>
      </c>
      <c r="J56" s="3">
        <v>0</v>
      </c>
      <c r="K56" s="3">
        <v>0</v>
      </c>
      <c r="L56" s="3">
        <v>0</v>
      </c>
      <c r="M56" s="3">
        <v>1</v>
      </c>
    </row>
    <row r="57" spans="1:13" x14ac:dyDescent="0.25">
      <c r="A57" s="3">
        <v>54</v>
      </c>
      <c r="B57" s="3">
        <v>58</v>
      </c>
      <c r="C57" s="4" t="s">
        <v>123</v>
      </c>
      <c r="D57" s="4" t="s">
        <v>124</v>
      </c>
      <c r="E57" s="4" t="s">
        <v>52</v>
      </c>
      <c r="F57" s="5">
        <v>41752</v>
      </c>
      <c r="G57" s="3">
        <v>1</v>
      </c>
      <c r="H57" s="3">
        <v>0</v>
      </c>
      <c r="I57" s="3">
        <v>0</v>
      </c>
      <c r="J57" s="3">
        <v>0</v>
      </c>
      <c r="K57" s="3">
        <v>0</v>
      </c>
      <c r="L57" s="3">
        <v>1</v>
      </c>
      <c r="M57" s="3">
        <v>1</v>
      </c>
    </row>
    <row r="61" spans="1:13" ht="26.25" x14ac:dyDescent="0.4">
      <c r="A61" s="22" t="s">
        <v>125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</row>
    <row r="63" spans="1:13" x14ac:dyDescent="0.25">
      <c r="A63" s="7" t="s">
        <v>1</v>
      </c>
      <c r="B63" s="7" t="s">
        <v>2</v>
      </c>
      <c r="C63" s="8" t="s">
        <v>3</v>
      </c>
      <c r="D63" s="8" t="s">
        <v>4</v>
      </c>
      <c r="E63" s="8" t="s">
        <v>5</v>
      </c>
      <c r="F63" s="9" t="s">
        <v>6</v>
      </c>
      <c r="G63" s="3" t="s">
        <v>126</v>
      </c>
      <c r="H63" s="6" t="s">
        <v>8</v>
      </c>
      <c r="I63" s="6" t="s">
        <v>9</v>
      </c>
      <c r="J63" s="6" t="s">
        <v>10</v>
      </c>
      <c r="K63" s="6" t="s">
        <v>11</v>
      </c>
      <c r="L63" s="6" t="s">
        <v>12</v>
      </c>
      <c r="M63" s="6" t="s">
        <v>13</v>
      </c>
    </row>
    <row r="64" spans="1:13" x14ac:dyDescent="0.25">
      <c r="A64" s="3">
        <v>1</v>
      </c>
      <c r="B64" s="3">
        <v>22</v>
      </c>
      <c r="C64" s="4" t="s">
        <v>127</v>
      </c>
      <c r="D64" s="4" t="s">
        <v>128</v>
      </c>
      <c r="E64" s="4" t="s">
        <v>24</v>
      </c>
      <c r="F64" s="5">
        <v>41277</v>
      </c>
      <c r="G64" s="3">
        <v>100</v>
      </c>
      <c r="H64" s="3">
        <v>20</v>
      </c>
      <c r="I64" s="3">
        <v>20</v>
      </c>
      <c r="J64" s="3">
        <v>20</v>
      </c>
      <c r="K64" s="3">
        <v>20</v>
      </c>
      <c r="L64" s="3">
        <v>20</v>
      </c>
      <c r="M64" s="3">
        <v>5</v>
      </c>
    </row>
    <row r="65" spans="1:13" x14ac:dyDescent="0.25">
      <c r="A65" s="3">
        <v>2</v>
      </c>
      <c r="B65" s="3">
        <v>25</v>
      </c>
      <c r="C65" s="4" t="s">
        <v>129</v>
      </c>
      <c r="D65" s="4" t="s">
        <v>130</v>
      </c>
      <c r="E65" s="4" t="s">
        <v>52</v>
      </c>
      <c r="F65" s="5">
        <v>41491</v>
      </c>
      <c r="G65" s="3">
        <v>84</v>
      </c>
      <c r="H65" s="3">
        <v>16</v>
      </c>
      <c r="I65" s="3">
        <v>16</v>
      </c>
      <c r="J65" s="3">
        <v>18</v>
      </c>
      <c r="K65" s="3">
        <v>18</v>
      </c>
      <c r="L65" s="3">
        <v>16</v>
      </c>
      <c r="M65" s="3">
        <v>5</v>
      </c>
    </row>
    <row r="66" spans="1:13" x14ac:dyDescent="0.25">
      <c r="A66" s="3">
        <v>3</v>
      </c>
      <c r="B66" s="3">
        <v>42</v>
      </c>
      <c r="C66" s="4" t="s">
        <v>33</v>
      </c>
      <c r="D66" s="4" t="s">
        <v>131</v>
      </c>
      <c r="E66" s="4" t="s">
        <v>35</v>
      </c>
      <c r="F66" s="5">
        <v>41560</v>
      </c>
      <c r="G66" s="3">
        <v>64</v>
      </c>
      <c r="H66" s="3">
        <v>0</v>
      </c>
      <c r="I66" s="3">
        <v>15</v>
      </c>
      <c r="J66" s="3">
        <v>16</v>
      </c>
      <c r="K66" s="3">
        <v>15</v>
      </c>
      <c r="L66" s="3">
        <v>18</v>
      </c>
      <c r="M66" s="3">
        <v>4</v>
      </c>
    </row>
    <row r="67" spans="1:13" x14ac:dyDescent="0.25">
      <c r="A67" s="3">
        <v>4</v>
      </c>
      <c r="B67" s="3">
        <v>3</v>
      </c>
      <c r="C67" s="4" t="s">
        <v>132</v>
      </c>
      <c r="D67" s="4" t="s">
        <v>133</v>
      </c>
      <c r="E67" s="4" t="s">
        <v>35</v>
      </c>
      <c r="F67" s="5">
        <v>41756</v>
      </c>
      <c r="G67" s="3">
        <v>63</v>
      </c>
      <c r="H67" s="3">
        <v>18</v>
      </c>
      <c r="I67" s="3">
        <v>14</v>
      </c>
      <c r="J67" s="3">
        <v>15</v>
      </c>
      <c r="K67" s="3">
        <v>16</v>
      </c>
      <c r="L67" s="3">
        <v>0</v>
      </c>
      <c r="M67" s="3">
        <v>4</v>
      </c>
    </row>
    <row r="68" spans="1:13" x14ac:dyDescent="0.25">
      <c r="A68" s="3">
        <v>5</v>
      </c>
      <c r="B68" s="3">
        <v>27</v>
      </c>
      <c r="C68" s="4" t="s">
        <v>134</v>
      </c>
      <c r="D68" s="4" t="s">
        <v>135</v>
      </c>
      <c r="E68" s="4" t="s">
        <v>111</v>
      </c>
      <c r="F68" s="5">
        <v>41418</v>
      </c>
      <c r="G68" s="3">
        <v>53</v>
      </c>
      <c r="H68" s="3">
        <v>14</v>
      </c>
      <c r="I68" s="3">
        <v>11</v>
      </c>
      <c r="J68" s="3">
        <v>14</v>
      </c>
      <c r="K68" s="3">
        <v>0</v>
      </c>
      <c r="L68" s="3">
        <v>14</v>
      </c>
      <c r="M68" s="3">
        <v>4</v>
      </c>
    </row>
    <row r="69" spans="1:13" x14ac:dyDescent="0.25">
      <c r="A69" s="3">
        <v>6</v>
      </c>
      <c r="B69" s="3">
        <v>35</v>
      </c>
      <c r="C69" s="4" t="s">
        <v>136</v>
      </c>
      <c r="D69" s="4" t="s">
        <v>137</v>
      </c>
      <c r="E69" s="4" t="s">
        <v>45</v>
      </c>
      <c r="F69" s="5">
        <v>41603</v>
      </c>
      <c r="G69" s="3">
        <v>50</v>
      </c>
      <c r="H69" s="3">
        <v>0</v>
      </c>
      <c r="I69" s="3">
        <v>10</v>
      </c>
      <c r="J69" s="3">
        <v>13</v>
      </c>
      <c r="K69" s="3">
        <v>12</v>
      </c>
      <c r="L69" s="3">
        <v>15</v>
      </c>
      <c r="M69" s="3">
        <v>4</v>
      </c>
    </row>
    <row r="70" spans="1:13" x14ac:dyDescent="0.25">
      <c r="A70" s="3">
        <v>7</v>
      </c>
      <c r="B70" s="3">
        <v>37</v>
      </c>
      <c r="C70" s="4" t="s">
        <v>138</v>
      </c>
      <c r="D70" s="4" t="s">
        <v>139</v>
      </c>
      <c r="E70" s="4" t="s">
        <v>80</v>
      </c>
      <c r="F70" s="5">
        <v>41359</v>
      </c>
      <c r="G70" s="3">
        <v>44</v>
      </c>
      <c r="H70" s="3">
        <v>0</v>
      </c>
      <c r="I70" s="3">
        <v>12</v>
      </c>
      <c r="J70" s="3">
        <v>11</v>
      </c>
      <c r="K70" s="3">
        <v>11</v>
      </c>
      <c r="L70" s="3">
        <v>10</v>
      </c>
      <c r="M70" s="3">
        <v>4</v>
      </c>
    </row>
    <row r="71" spans="1:13" x14ac:dyDescent="0.25">
      <c r="A71" s="3">
        <v>8</v>
      </c>
      <c r="B71" s="3">
        <v>9</v>
      </c>
      <c r="C71" s="4" t="s">
        <v>140</v>
      </c>
      <c r="D71" s="4" t="s">
        <v>141</v>
      </c>
      <c r="E71" s="4" t="s">
        <v>24</v>
      </c>
      <c r="F71" s="5">
        <v>41391</v>
      </c>
      <c r="G71" s="3">
        <v>43</v>
      </c>
      <c r="H71" s="3">
        <v>12</v>
      </c>
      <c r="I71" s="3">
        <v>5</v>
      </c>
      <c r="J71" s="3">
        <v>12</v>
      </c>
      <c r="K71" s="3">
        <v>9</v>
      </c>
      <c r="L71" s="3">
        <v>5</v>
      </c>
      <c r="M71" s="3">
        <v>5</v>
      </c>
    </row>
    <row r="72" spans="1:13" x14ac:dyDescent="0.25">
      <c r="A72" s="3">
        <v>9</v>
      </c>
      <c r="B72" s="3">
        <v>14</v>
      </c>
      <c r="C72" s="4" t="s">
        <v>142</v>
      </c>
      <c r="D72" s="4" t="s">
        <v>143</v>
      </c>
      <c r="E72" s="4" t="s">
        <v>47</v>
      </c>
      <c r="F72" s="5">
        <v>41847</v>
      </c>
      <c r="G72" s="3">
        <v>35</v>
      </c>
      <c r="H72" s="3">
        <v>5</v>
      </c>
      <c r="I72" s="3">
        <v>7</v>
      </c>
      <c r="J72" s="3">
        <v>1</v>
      </c>
      <c r="K72" s="3">
        <v>13</v>
      </c>
      <c r="L72" s="3">
        <v>9</v>
      </c>
      <c r="M72" s="3">
        <v>5</v>
      </c>
    </row>
    <row r="73" spans="1:13" x14ac:dyDescent="0.25">
      <c r="A73" s="3">
        <v>10</v>
      </c>
      <c r="B73" s="3">
        <v>2</v>
      </c>
      <c r="C73" s="4" t="s">
        <v>144</v>
      </c>
      <c r="D73" s="4" t="s">
        <v>145</v>
      </c>
      <c r="E73" s="4" t="s">
        <v>47</v>
      </c>
      <c r="F73" s="5">
        <v>41288</v>
      </c>
      <c r="G73" s="3">
        <v>32</v>
      </c>
      <c r="H73" s="3">
        <v>10</v>
      </c>
      <c r="I73" s="3">
        <v>8</v>
      </c>
      <c r="J73" s="3">
        <v>6</v>
      </c>
      <c r="K73" s="3">
        <v>0</v>
      </c>
      <c r="L73" s="3">
        <v>8</v>
      </c>
      <c r="M73" s="3">
        <v>4</v>
      </c>
    </row>
    <row r="74" spans="1:13" x14ac:dyDescent="0.25">
      <c r="A74" s="3">
        <v>11</v>
      </c>
      <c r="B74" s="3">
        <v>20</v>
      </c>
      <c r="C74" s="4" t="s">
        <v>146</v>
      </c>
      <c r="D74" s="4" t="s">
        <v>147</v>
      </c>
      <c r="E74" s="4" t="s">
        <v>35</v>
      </c>
      <c r="F74" s="5">
        <v>41371</v>
      </c>
      <c r="G74" s="3">
        <v>31</v>
      </c>
      <c r="H74" s="3">
        <v>13</v>
      </c>
      <c r="I74" s="3">
        <v>0</v>
      </c>
      <c r="J74" s="3">
        <v>1</v>
      </c>
      <c r="K74" s="3">
        <v>10</v>
      </c>
      <c r="L74" s="3">
        <v>7</v>
      </c>
      <c r="M74" s="3">
        <v>4</v>
      </c>
    </row>
    <row r="75" spans="1:13" x14ac:dyDescent="0.25">
      <c r="A75" s="3">
        <v>11</v>
      </c>
      <c r="B75" s="3">
        <v>40</v>
      </c>
      <c r="C75" s="4" t="s">
        <v>148</v>
      </c>
      <c r="D75" s="4" t="s">
        <v>149</v>
      </c>
      <c r="E75" s="4" t="s">
        <v>21</v>
      </c>
      <c r="F75" s="5">
        <v>41620</v>
      </c>
      <c r="G75" s="3">
        <v>31</v>
      </c>
      <c r="H75" s="3">
        <v>0</v>
      </c>
      <c r="I75" s="3">
        <v>18</v>
      </c>
      <c r="J75" s="3">
        <v>0</v>
      </c>
      <c r="K75" s="3">
        <v>0</v>
      </c>
      <c r="L75" s="3">
        <v>13</v>
      </c>
      <c r="M75" s="3">
        <v>2</v>
      </c>
    </row>
    <row r="76" spans="1:13" x14ac:dyDescent="0.25">
      <c r="A76" s="3">
        <v>13</v>
      </c>
      <c r="B76" s="3">
        <v>31</v>
      </c>
      <c r="C76" s="4" t="s">
        <v>150</v>
      </c>
      <c r="D76" s="4" t="s">
        <v>135</v>
      </c>
      <c r="E76" s="4" t="s">
        <v>35</v>
      </c>
      <c r="F76" s="5">
        <v>41318</v>
      </c>
      <c r="G76" s="3">
        <v>25</v>
      </c>
      <c r="H76" s="3">
        <v>15</v>
      </c>
      <c r="I76" s="3">
        <v>1</v>
      </c>
      <c r="J76" s="3">
        <v>9</v>
      </c>
      <c r="K76" s="3">
        <v>0</v>
      </c>
      <c r="L76" s="3">
        <v>0</v>
      </c>
      <c r="M76" s="3">
        <v>3</v>
      </c>
    </row>
    <row r="77" spans="1:13" x14ac:dyDescent="0.25">
      <c r="A77" s="3">
        <v>13</v>
      </c>
      <c r="B77" s="3">
        <v>59</v>
      </c>
      <c r="C77" s="4" t="s">
        <v>151</v>
      </c>
      <c r="D77" s="4" t="s">
        <v>152</v>
      </c>
      <c r="E77" s="4" t="s">
        <v>111</v>
      </c>
      <c r="F77" s="5">
        <v>41752</v>
      </c>
      <c r="G77" s="3">
        <v>25</v>
      </c>
      <c r="H77" s="3">
        <v>9</v>
      </c>
      <c r="I77" s="3">
        <v>6</v>
      </c>
      <c r="J77" s="3">
        <v>2</v>
      </c>
      <c r="K77" s="3">
        <v>8</v>
      </c>
      <c r="L77" s="3">
        <v>0</v>
      </c>
      <c r="M77" s="3">
        <v>4</v>
      </c>
    </row>
    <row r="78" spans="1:13" x14ac:dyDescent="0.25">
      <c r="A78" s="3">
        <v>15</v>
      </c>
      <c r="B78" s="3">
        <v>18</v>
      </c>
      <c r="C78" s="4" t="s">
        <v>153</v>
      </c>
      <c r="D78" s="4" t="s">
        <v>154</v>
      </c>
      <c r="E78" s="4" t="s">
        <v>24</v>
      </c>
      <c r="F78" s="5">
        <v>41572</v>
      </c>
      <c r="G78" s="3">
        <v>24</v>
      </c>
      <c r="H78" s="3">
        <v>11</v>
      </c>
      <c r="I78" s="3">
        <v>1</v>
      </c>
      <c r="J78" s="3">
        <v>1</v>
      </c>
      <c r="K78" s="3">
        <v>7</v>
      </c>
      <c r="L78" s="3">
        <v>4</v>
      </c>
      <c r="M78" s="3">
        <v>5</v>
      </c>
    </row>
    <row r="79" spans="1:13" x14ac:dyDescent="0.25">
      <c r="A79" s="3">
        <v>16</v>
      </c>
      <c r="B79" s="3">
        <v>44</v>
      </c>
      <c r="C79" s="4" t="s">
        <v>155</v>
      </c>
      <c r="D79" s="4" t="s">
        <v>156</v>
      </c>
      <c r="E79" s="4" t="s">
        <v>35</v>
      </c>
      <c r="F79" s="5">
        <v>41790</v>
      </c>
      <c r="G79" s="3">
        <v>23</v>
      </c>
      <c r="H79" s="3">
        <v>0</v>
      </c>
      <c r="I79" s="3">
        <v>13</v>
      </c>
      <c r="J79" s="3">
        <v>10</v>
      </c>
      <c r="K79" s="3">
        <v>0</v>
      </c>
      <c r="L79" s="3">
        <v>0</v>
      </c>
      <c r="M79" s="3">
        <v>2</v>
      </c>
    </row>
    <row r="80" spans="1:13" x14ac:dyDescent="0.25">
      <c r="A80" s="3">
        <v>17</v>
      </c>
      <c r="B80" s="3">
        <v>4</v>
      </c>
      <c r="C80" s="4" t="s">
        <v>157</v>
      </c>
      <c r="D80" s="4" t="s">
        <v>158</v>
      </c>
      <c r="E80" s="4" t="s">
        <v>21</v>
      </c>
      <c r="F80" s="5">
        <v>41334</v>
      </c>
      <c r="G80" s="3">
        <v>20</v>
      </c>
      <c r="H80" s="3">
        <v>8</v>
      </c>
      <c r="I80" s="3">
        <v>2</v>
      </c>
      <c r="J80" s="3">
        <v>1</v>
      </c>
      <c r="K80" s="3">
        <v>6</v>
      </c>
      <c r="L80" s="3">
        <v>3</v>
      </c>
      <c r="M80" s="3">
        <v>5</v>
      </c>
    </row>
    <row r="81" spans="1:13" x14ac:dyDescent="0.25">
      <c r="A81" s="3">
        <v>18</v>
      </c>
      <c r="B81" s="3">
        <v>36</v>
      </c>
      <c r="C81" s="4" t="s">
        <v>159</v>
      </c>
      <c r="D81" s="4" t="s">
        <v>135</v>
      </c>
      <c r="E81" s="4" t="s">
        <v>80</v>
      </c>
      <c r="F81" s="5">
        <v>41717</v>
      </c>
      <c r="G81" s="3">
        <v>16</v>
      </c>
      <c r="H81" s="3">
        <v>0</v>
      </c>
      <c r="I81" s="3">
        <v>9</v>
      </c>
      <c r="J81" s="3">
        <v>7</v>
      </c>
      <c r="K81" s="3">
        <v>0</v>
      </c>
      <c r="L81" s="3">
        <v>0</v>
      </c>
      <c r="M81" s="3">
        <v>2</v>
      </c>
    </row>
    <row r="82" spans="1:13" x14ac:dyDescent="0.25">
      <c r="A82" s="3">
        <v>18</v>
      </c>
      <c r="B82" s="3">
        <v>34</v>
      </c>
      <c r="C82" s="4" t="s">
        <v>160</v>
      </c>
      <c r="D82" s="4" t="s">
        <v>161</v>
      </c>
      <c r="E82" s="4" t="s">
        <v>30</v>
      </c>
      <c r="F82" s="5">
        <v>41412</v>
      </c>
      <c r="G82" s="3">
        <v>16</v>
      </c>
      <c r="H82" s="3">
        <v>0</v>
      </c>
      <c r="I82" s="3">
        <v>1</v>
      </c>
      <c r="J82" s="3">
        <v>1</v>
      </c>
      <c r="K82" s="3">
        <v>14</v>
      </c>
      <c r="L82" s="3">
        <v>0</v>
      </c>
      <c r="M82" s="3">
        <v>3</v>
      </c>
    </row>
    <row r="83" spans="1:13" x14ac:dyDescent="0.25">
      <c r="A83" s="3">
        <v>18</v>
      </c>
      <c r="B83" s="3">
        <v>21</v>
      </c>
      <c r="C83" s="4" t="s">
        <v>146</v>
      </c>
      <c r="D83" s="4" t="s">
        <v>162</v>
      </c>
      <c r="E83" s="4" t="s">
        <v>35</v>
      </c>
      <c r="F83" s="5">
        <v>41990</v>
      </c>
      <c r="G83" s="3">
        <v>16</v>
      </c>
      <c r="H83" s="3">
        <v>6</v>
      </c>
      <c r="I83" s="3">
        <v>0</v>
      </c>
      <c r="J83" s="3">
        <v>8</v>
      </c>
      <c r="K83" s="3">
        <v>0</v>
      </c>
      <c r="L83" s="3">
        <v>2</v>
      </c>
      <c r="M83" s="3">
        <v>3</v>
      </c>
    </row>
    <row r="84" spans="1:13" x14ac:dyDescent="0.25">
      <c r="A84" s="3">
        <v>21</v>
      </c>
      <c r="B84" s="3">
        <v>24</v>
      </c>
      <c r="C84" s="4" t="s">
        <v>163</v>
      </c>
      <c r="D84" s="4" t="s">
        <v>164</v>
      </c>
      <c r="E84" s="4" t="s">
        <v>21</v>
      </c>
      <c r="F84" s="5">
        <v>41633</v>
      </c>
      <c r="G84" s="3">
        <v>14</v>
      </c>
      <c r="H84" s="3">
        <v>7</v>
      </c>
      <c r="I84" s="3">
        <v>3</v>
      </c>
      <c r="J84" s="3">
        <v>1</v>
      </c>
      <c r="K84" s="3">
        <v>3</v>
      </c>
      <c r="L84" s="3">
        <v>0</v>
      </c>
      <c r="M84" s="3">
        <v>4</v>
      </c>
    </row>
    <row r="85" spans="1:13" x14ac:dyDescent="0.25">
      <c r="A85" s="3">
        <v>21</v>
      </c>
      <c r="B85" s="3">
        <v>55</v>
      </c>
      <c r="C85" s="4" t="s">
        <v>165</v>
      </c>
      <c r="D85" s="4" t="s">
        <v>166</v>
      </c>
      <c r="E85" s="4" t="s">
        <v>35</v>
      </c>
      <c r="F85" s="5">
        <v>41481</v>
      </c>
      <c r="G85" s="3">
        <v>14</v>
      </c>
      <c r="H85" s="3">
        <v>0</v>
      </c>
      <c r="I85" s="3">
        <v>0</v>
      </c>
      <c r="J85" s="3">
        <v>3</v>
      </c>
      <c r="K85" s="3">
        <v>5</v>
      </c>
      <c r="L85" s="3">
        <v>6</v>
      </c>
      <c r="M85" s="3">
        <v>3</v>
      </c>
    </row>
    <row r="86" spans="1:13" x14ac:dyDescent="0.25">
      <c r="A86" s="3">
        <v>23</v>
      </c>
      <c r="B86" s="3">
        <v>12</v>
      </c>
      <c r="C86" s="4" t="s">
        <v>167</v>
      </c>
      <c r="D86" s="4" t="s">
        <v>168</v>
      </c>
      <c r="E86" s="4" t="s">
        <v>21</v>
      </c>
      <c r="F86" s="5">
        <v>41284</v>
      </c>
      <c r="G86" s="3">
        <v>13</v>
      </c>
      <c r="H86" s="3">
        <v>4</v>
      </c>
      <c r="I86" s="3">
        <v>4</v>
      </c>
      <c r="J86" s="3">
        <v>1</v>
      </c>
      <c r="K86" s="3">
        <v>4</v>
      </c>
      <c r="L86" s="3">
        <v>0</v>
      </c>
      <c r="M86" s="3">
        <v>4</v>
      </c>
    </row>
    <row r="87" spans="1:13" x14ac:dyDescent="0.25">
      <c r="A87" s="3">
        <v>23</v>
      </c>
      <c r="B87" s="3">
        <v>57</v>
      </c>
      <c r="C87" s="4" t="s">
        <v>169</v>
      </c>
      <c r="D87" s="4" t="s">
        <v>170</v>
      </c>
      <c r="E87" s="4" t="s">
        <v>21</v>
      </c>
      <c r="F87" s="5">
        <v>41338</v>
      </c>
      <c r="G87" s="3">
        <v>13</v>
      </c>
      <c r="H87" s="3">
        <v>0</v>
      </c>
      <c r="I87" s="3">
        <v>0</v>
      </c>
      <c r="J87" s="3">
        <v>1</v>
      </c>
      <c r="K87" s="3">
        <v>0</v>
      </c>
      <c r="L87" s="3">
        <v>12</v>
      </c>
      <c r="M87" s="3">
        <v>2</v>
      </c>
    </row>
    <row r="88" spans="1:13" x14ac:dyDescent="0.25">
      <c r="A88" s="3">
        <v>25</v>
      </c>
      <c r="B88" s="3">
        <v>28</v>
      </c>
      <c r="C88" s="4" t="s">
        <v>171</v>
      </c>
      <c r="D88" s="4" t="s">
        <v>172</v>
      </c>
      <c r="E88" s="4" t="s">
        <v>80</v>
      </c>
      <c r="F88" s="5">
        <v>41459</v>
      </c>
      <c r="G88" s="3">
        <v>7</v>
      </c>
      <c r="H88" s="3">
        <v>3</v>
      </c>
      <c r="I88" s="3">
        <v>1</v>
      </c>
      <c r="J88" s="3">
        <v>1</v>
      </c>
      <c r="K88" s="3">
        <v>1</v>
      </c>
      <c r="L88" s="3">
        <v>1</v>
      </c>
      <c r="M88" s="3">
        <v>5</v>
      </c>
    </row>
    <row r="89" spans="1:13" x14ac:dyDescent="0.25">
      <c r="A89" s="3">
        <v>26</v>
      </c>
      <c r="B89" s="3">
        <v>54</v>
      </c>
      <c r="C89" s="4" t="s">
        <v>173</v>
      </c>
      <c r="D89" s="4" t="s">
        <v>174</v>
      </c>
      <c r="E89" s="4" t="s">
        <v>35</v>
      </c>
      <c r="F89" s="5">
        <v>41529</v>
      </c>
      <c r="G89" s="3">
        <v>6</v>
      </c>
      <c r="H89" s="3">
        <v>0</v>
      </c>
      <c r="I89" s="3">
        <v>0</v>
      </c>
      <c r="J89" s="3">
        <v>5</v>
      </c>
      <c r="K89" s="3">
        <v>0</v>
      </c>
      <c r="L89" s="3">
        <v>1</v>
      </c>
      <c r="M89" s="3">
        <v>2</v>
      </c>
    </row>
    <row r="90" spans="1:13" x14ac:dyDescent="0.25">
      <c r="A90" s="3">
        <v>27</v>
      </c>
      <c r="B90" s="3">
        <v>8</v>
      </c>
      <c r="C90" s="4" t="s">
        <v>175</v>
      </c>
      <c r="D90" s="4" t="s">
        <v>176</v>
      </c>
      <c r="E90" s="4" t="s">
        <v>27</v>
      </c>
      <c r="F90" s="5">
        <v>41884</v>
      </c>
      <c r="G90" s="3">
        <v>5</v>
      </c>
      <c r="H90" s="3">
        <v>1</v>
      </c>
      <c r="I90" s="3">
        <v>1</v>
      </c>
      <c r="J90" s="3">
        <v>1</v>
      </c>
      <c r="K90" s="3">
        <v>1</v>
      </c>
      <c r="L90" s="3">
        <v>1</v>
      </c>
      <c r="M90" s="3">
        <v>5</v>
      </c>
    </row>
    <row r="91" spans="1:13" x14ac:dyDescent="0.25">
      <c r="A91" s="3">
        <v>27</v>
      </c>
      <c r="B91" s="3">
        <v>10</v>
      </c>
      <c r="C91" s="4" t="s">
        <v>67</v>
      </c>
      <c r="D91" s="4" t="s">
        <v>177</v>
      </c>
      <c r="E91" s="4" t="s">
        <v>111</v>
      </c>
      <c r="F91" s="5">
        <v>41861</v>
      </c>
      <c r="G91" s="3">
        <v>5</v>
      </c>
      <c r="H91" s="3">
        <v>1</v>
      </c>
      <c r="I91" s="3">
        <v>1</v>
      </c>
      <c r="J91" s="3">
        <v>1</v>
      </c>
      <c r="K91" s="3">
        <v>1</v>
      </c>
      <c r="L91" s="3">
        <v>1</v>
      </c>
      <c r="M91" s="3">
        <v>5</v>
      </c>
    </row>
    <row r="92" spans="1:13" x14ac:dyDescent="0.25">
      <c r="A92" s="3">
        <v>27</v>
      </c>
      <c r="B92" s="3">
        <v>26</v>
      </c>
      <c r="C92" s="4" t="s">
        <v>178</v>
      </c>
      <c r="D92" s="4" t="s">
        <v>137</v>
      </c>
      <c r="E92" s="4" t="s">
        <v>30</v>
      </c>
      <c r="F92" s="5">
        <v>41951</v>
      </c>
      <c r="G92" s="3">
        <v>5</v>
      </c>
      <c r="H92" s="3">
        <v>1</v>
      </c>
      <c r="I92" s="3">
        <v>1</v>
      </c>
      <c r="J92" s="3">
        <v>1</v>
      </c>
      <c r="K92" s="3">
        <v>1</v>
      </c>
      <c r="L92" s="3">
        <v>1</v>
      </c>
      <c r="M92" s="3">
        <v>5</v>
      </c>
    </row>
    <row r="93" spans="1:13" x14ac:dyDescent="0.25">
      <c r="A93" s="3">
        <v>30</v>
      </c>
      <c r="B93" s="3">
        <v>51</v>
      </c>
      <c r="C93" s="4" t="s">
        <v>179</v>
      </c>
      <c r="D93" s="4" t="s">
        <v>166</v>
      </c>
      <c r="E93" s="4" t="s">
        <v>47</v>
      </c>
      <c r="F93" s="5">
        <v>41654</v>
      </c>
      <c r="G93" s="3">
        <v>4</v>
      </c>
      <c r="H93" s="3">
        <v>0</v>
      </c>
      <c r="I93" s="3">
        <v>0</v>
      </c>
      <c r="J93" s="3">
        <v>4</v>
      </c>
      <c r="K93" s="3">
        <v>0</v>
      </c>
      <c r="L93" s="3">
        <v>0</v>
      </c>
      <c r="M93" s="3">
        <v>1</v>
      </c>
    </row>
    <row r="94" spans="1:13" x14ac:dyDescent="0.25">
      <c r="A94" s="3">
        <v>30</v>
      </c>
      <c r="B94" s="3">
        <v>16</v>
      </c>
      <c r="C94" s="4" t="s">
        <v>180</v>
      </c>
      <c r="D94" s="4" t="s">
        <v>181</v>
      </c>
      <c r="E94" s="4" t="s">
        <v>24</v>
      </c>
      <c r="F94" s="5">
        <v>41930</v>
      </c>
      <c r="G94" s="3">
        <v>4</v>
      </c>
      <c r="H94" s="3">
        <v>1</v>
      </c>
      <c r="I94" s="3">
        <v>1</v>
      </c>
      <c r="J94" s="3">
        <v>1</v>
      </c>
      <c r="K94" s="3">
        <v>0</v>
      </c>
      <c r="L94" s="3">
        <v>1</v>
      </c>
      <c r="M94" s="3">
        <v>4</v>
      </c>
    </row>
    <row r="95" spans="1:13" x14ac:dyDescent="0.25">
      <c r="A95" s="3">
        <v>30</v>
      </c>
      <c r="B95" s="3">
        <v>19</v>
      </c>
      <c r="C95" s="4" t="s">
        <v>182</v>
      </c>
      <c r="D95" s="4" t="s">
        <v>183</v>
      </c>
      <c r="E95" s="4" t="s">
        <v>35</v>
      </c>
      <c r="F95" s="5">
        <v>41381</v>
      </c>
      <c r="G95" s="3">
        <v>4</v>
      </c>
      <c r="H95" s="3">
        <v>1</v>
      </c>
      <c r="I95" s="3">
        <v>1</v>
      </c>
      <c r="J95" s="3">
        <v>1</v>
      </c>
      <c r="K95" s="3">
        <v>0</v>
      </c>
      <c r="L95" s="3">
        <v>1</v>
      </c>
      <c r="M95" s="3">
        <v>4</v>
      </c>
    </row>
    <row r="96" spans="1:13" x14ac:dyDescent="0.25">
      <c r="A96" s="3">
        <v>33</v>
      </c>
      <c r="B96" s="3">
        <v>7</v>
      </c>
      <c r="C96" s="4" t="s">
        <v>184</v>
      </c>
      <c r="D96" s="4" t="s">
        <v>185</v>
      </c>
      <c r="E96" s="4" t="s">
        <v>30</v>
      </c>
      <c r="F96" s="5">
        <v>41891</v>
      </c>
      <c r="G96" s="3">
        <v>3</v>
      </c>
      <c r="H96" s="3">
        <v>1</v>
      </c>
      <c r="I96" s="3">
        <v>0</v>
      </c>
      <c r="J96" s="3">
        <v>1</v>
      </c>
      <c r="K96" s="3">
        <v>1</v>
      </c>
      <c r="L96" s="3">
        <v>0</v>
      </c>
      <c r="M96" s="3">
        <v>3</v>
      </c>
    </row>
    <row r="97" spans="1:13" x14ac:dyDescent="0.25">
      <c r="A97" s="3">
        <v>33</v>
      </c>
      <c r="B97" s="3">
        <v>30</v>
      </c>
      <c r="C97" s="4" t="s">
        <v>186</v>
      </c>
      <c r="D97" s="4" t="s">
        <v>187</v>
      </c>
      <c r="E97" s="4" t="s">
        <v>30</v>
      </c>
      <c r="F97" s="5">
        <v>41895</v>
      </c>
      <c r="G97" s="3">
        <v>3</v>
      </c>
      <c r="H97" s="3">
        <v>1</v>
      </c>
      <c r="I97" s="3">
        <v>0</v>
      </c>
      <c r="J97" s="3">
        <v>1</v>
      </c>
      <c r="K97" s="3">
        <v>1</v>
      </c>
      <c r="L97" s="3">
        <v>0</v>
      </c>
      <c r="M97" s="3">
        <v>3</v>
      </c>
    </row>
    <row r="98" spans="1:13" x14ac:dyDescent="0.25">
      <c r="A98" s="3">
        <v>33</v>
      </c>
      <c r="B98" s="3">
        <v>38</v>
      </c>
      <c r="C98" s="4" t="s">
        <v>188</v>
      </c>
      <c r="D98" s="4" t="s">
        <v>189</v>
      </c>
      <c r="E98" s="4" t="s">
        <v>47</v>
      </c>
      <c r="F98" s="5">
        <v>41675</v>
      </c>
      <c r="G98" s="3">
        <v>3</v>
      </c>
      <c r="H98" s="3">
        <v>0</v>
      </c>
      <c r="I98" s="3">
        <v>1</v>
      </c>
      <c r="J98" s="3">
        <v>1</v>
      </c>
      <c r="K98" s="3">
        <v>1</v>
      </c>
      <c r="L98" s="3">
        <v>0</v>
      </c>
      <c r="M98" s="3">
        <v>3</v>
      </c>
    </row>
    <row r="99" spans="1:13" x14ac:dyDescent="0.25">
      <c r="A99" s="3">
        <v>33</v>
      </c>
      <c r="B99" s="3">
        <v>32</v>
      </c>
      <c r="C99" s="4" t="s">
        <v>48</v>
      </c>
      <c r="D99" s="4" t="s">
        <v>183</v>
      </c>
      <c r="E99" s="4" t="s">
        <v>21</v>
      </c>
      <c r="F99" s="5">
        <v>41431</v>
      </c>
      <c r="G99" s="3">
        <v>3</v>
      </c>
      <c r="H99" s="3">
        <v>2</v>
      </c>
      <c r="I99" s="3">
        <v>0</v>
      </c>
      <c r="J99" s="3">
        <v>0</v>
      </c>
      <c r="K99" s="3">
        <v>0</v>
      </c>
      <c r="L99" s="3">
        <v>1</v>
      </c>
      <c r="M99" s="3">
        <v>2</v>
      </c>
    </row>
    <row r="100" spans="1:13" x14ac:dyDescent="0.25">
      <c r="A100" s="3">
        <v>33</v>
      </c>
      <c r="B100" s="3">
        <v>13</v>
      </c>
      <c r="C100" s="4" t="s">
        <v>190</v>
      </c>
      <c r="D100" s="4" t="s">
        <v>191</v>
      </c>
      <c r="E100" s="4" t="s">
        <v>111</v>
      </c>
      <c r="F100" s="5">
        <v>41576</v>
      </c>
      <c r="G100" s="3">
        <v>3</v>
      </c>
      <c r="H100" s="3">
        <v>1</v>
      </c>
      <c r="I100" s="3">
        <v>0</v>
      </c>
      <c r="J100" s="3">
        <v>1</v>
      </c>
      <c r="K100" s="3">
        <v>0</v>
      </c>
      <c r="L100" s="3">
        <v>1</v>
      </c>
      <c r="M100" s="3">
        <v>3</v>
      </c>
    </row>
    <row r="101" spans="1:13" x14ac:dyDescent="0.25">
      <c r="A101" s="3">
        <v>33</v>
      </c>
      <c r="B101" s="3">
        <v>29</v>
      </c>
      <c r="C101" s="4" t="s">
        <v>192</v>
      </c>
      <c r="D101" s="4" t="s">
        <v>193</v>
      </c>
      <c r="E101" s="4" t="s">
        <v>35</v>
      </c>
      <c r="F101" s="5">
        <v>41558</v>
      </c>
      <c r="G101" s="3">
        <v>3</v>
      </c>
      <c r="H101" s="3">
        <v>1</v>
      </c>
      <c r="I101" s="3">
        <v>0</v>
      </c>
      <c r="J101" s="3">
        <v>1</v>
      </c>
      <c r="K101" s="3">
        <v>0</v>
      </c>
      <c r="L101" s="3">
        <v>1</v>
      </c>
      <c r="M101" s="3">
        <v>3</v>
      </c>
    </row>
    <row r="102" spans="1:13" x14ac:dyDescent="0.25">
      <c r="A102" s="3">
        <v>33</v>
      </c>
      <c r="B102" s="3">
        <v>39</v>
      </c>
      <c r="C102" s="4" t="s">
        <v>194</v>
      </c>
      <c r="D102" s="4" t="s">
        <v>195</v>
      </c>
      <c r="E102" s="4" t="s">
        <v>21</v>
      </c>
      <c r="F102" s="5">
        <v>41604</v>
      </c>
      <c r="G102" s="3">
        <v>3</v>
      </c>
      <c r="H102" s="3">
        <v>0</v>
      </c>
      <c r="I102" s="3">
        <v>1</v>
      </c>
      <c r="J102" s="3">
        <v>1</v>
      </c>
      <c r="K102" s="3">
        <v>0</v>
      </c>
      <c r="L102" s="3">
        <v>1</v>
      </c>
      <c r="M102" s="3">
        <v>3</v>
      </c>
    </row>
    <row r="103" spans="1:13" x14ac:dyDescent="0.25">
      <c r="A103" s="3">
        <v>33</v>
      </c>
      <c r="B103" s="3">
        <v>52</v>
      </c>
      <c r="C103" s="4" t="s">
        <v>196</v>
      </c>
      <c r="D103" s="4" t="s">
        <v>197</v>
      </c>
      <c r="E103" s="4" t="s">
        <v>45</v>
      </c>
      <c r="F103" s="5">
        <v>41611</v>
      </c>
      <c r="G103" s="3">
        <v>3</v>
      </c>
      <c r="H103" s="3">
        <v>0</v>
      </c>
      <c r="I103" s="3">
        <v>0</v>
      </c>
      <c r="J103" s="3">
        <v>1</v>
      </c>
      <c r="K103" s="3">
        <v>1</v>
      </c>
      <c r="L103" s="3">
        <v>1</v>
      </c>
      <c r="M103" s="3">
        <v>3</v>
      </c>
    </row>
    <row r="104" spans="1:13" x14ac:dyDescent="0.25">
      <c r="A104" s="3">
        <v>41</v>
      </c>
      <c r="B104" s="3">
        <v>15</v>
      </c>
      <c r="C104" s="4" t="s">
        <v>198</v>
      </c>
      <c r="D104" s="4" t="s">
        <v>164</v>
      </c>
      <c r="E104" s="4" t="s">
        <v>45</v>
      </c>
      <c r="F104" s="5">
        <v>41930</v>
      </c>
      <c r="G104" s="3">
        <v>2</v>
      </c>
      <c r="H104" s="3">
        <v>1</v>
      </c>
      <c r="I104" s="3">
        <v>0</v>
      </c>
      <c r="J104" s="3">
        <v>1</v>
      </c>
      <c r="K104" s="3">
        <v>0</v>
      </c>
      <c r="L104" s="3">
        <v>0</v>
      </c>
      <c r="M104" s="3">
        <v>2</v>
      </c>
    </row>
    <row r="105" spans="1:13" x14ac:dyDescent="0.25">
      <c r="A105" s="3">
        <v>41</v>
      </c>
      <c r="B105" s="3">
        <v>41</v>
      </c>
      <c r="C105" s="4" t="s">
        <v>199</v>
      </c>
      <c r="D105" s="4" t="s">
        <v>200</v>
      </c>
      <c r="E105" s="4" t="s">
        <v>35</v>
      </c>
      <c r="F105" s="5">
        <v>41865</v>
      </c>
      <c r="G105" s="3">
        <v>2</v>
      </c>
      <c r="H105" s="3">
        <v>0</v>
      </c>
      <c r="I105" s="3">
        <v>1</v>
      </c>
      <c r="J105" s="3">
        <v>1</v>
      </c>
      <c r="K105" s="3">
        <v>0</v>
      </c>
      <c r="L105" s="3">
        <v>0</v>
      </c>
      <c r="M105" s="3">
        <v>2</v>
      </c>
    </row>
    <row r="106" spans="1:13" x14ac:dyDescent="0.25">
      <c r="A106" s="3">
        <v>41</v>
      </c>
      <c r="B106" s="3">
        <v>58</v>
      </c>
      <c r="C106" s="4" t="s">
        <v>201</v>
      </c>
      <c r="D106" s="4" t="s">
        <v>202</v>
      </c>
      <c r="E106" s="4" t="s">
        <v>80</v>
      </c>
      <c r="F106" s="5">
        <v>41361</v>
      </c>
      <c r="G106" s="3">
        <v>2</v>
      </c>
      <c r="H106" s="3">
        <v>0</v>
      </c>
      <c r="I106" s="3">
        <v>0</v>
      </c>
      <c r="J106" s="3">
        <v>0</v>
      </c>
      <c r="K106" s="3">
        <v>2</v>
      </c>
      <c r="L106" s="3">
        <v>0</v>
      </c>
      <c r="M106" s="3">
        <v>1</v>
      </c>
    </row>
    <row r="107" spans="1:13" x14ac:dyDescent="0.25">
      <c r="A107" s="3">
        <v>41</v>
      </c>
      <c r="B107" s="3">
        <v>45</v>
      </c>
      <c r="C107" s="4" t="s">
        <v>203</v>
      </c>
      <c r="D107" s="4" t="s">
        <v>204</v>
      </c>
      <c r="E107" s="4" t="s">
        <v>35</v>
      </c>
      <c r="F107" s="5">
        <v>41935</v>
      </c>
      <c r="G107" s="3">
        <v>2</v>
      </c>
      <c r="H107" s="3">
        <v>0</v>
      </c>
      <c r="I107" s="3">
        <v>0</v>
      </c>
      <c r="J107" s="3">
        <v>1</v>
      </c>
      <c r="K107" s="3">
        <v>0</v>
      </c>
      <c r="L107" s="3">
        <v>1</v>
      </c>
      <c r="M107" s="3">
        <v>2</v>
      </c>
    </row>
    <row r="108" spans="1:13" x14ac:dyDescent="0.25">
      <c r="A108" s="3">
        <v>41</v>
      </c>
      <c r="B108" s="3">
        <v>64</v>
      </c>
      <c r="C108" s="4" t="s">
        <v>205</v>
      </c>
      <c r="D108" s="4" t="s">
        <v>174</v>
      </c>
      <c r="E108" s="4" t="s">
        <v>35</v>
      </c>
      <c r="F108" s="5">
        <v>41889</v>
      </c>
      <c r="G108" s="3">
        <v>2</v>
      </c>
      <c r="H108" s="3">
        <v>0</v>
      </c>
      <c r="I108" s="3">
        <v>0</v>
      </c>
      <c r="J108" s="3">
        <v>1</v>
      </c>
      <c r="K108" s="3">
        <v>0</v>
      </c>
      <c r="L108" s="3">
        <v>1</v>
      </c>
      <c r="M108" s="3">
        <v>2</v>
      </c>
    </row>
    <row r="109" spans="1:13" x14ac:dyDescent="0.25">
      <c r="A109" s="3">
        <v>46</v>
      </c>
      <c r="B109" s="3">
        <v>5</v>
      </c>
      <c r="C109" s="4" t="s">
        <v>206</v>
      </c>
      <c r="D109" s="4" t="s">
        <v>207</v>
      </c>
      <c r="E109" s="4" t="s">
        <v>35</v>
      </c>
      <c r="F109" s="5">
        <v>41470</v>
      </c>
      <c r="G109" s="3">
        <v>1</v>
      </c>
      <c r="H109" s="3">
        <v>1</v>
      </c>
      <c r="I109" s="3">
        <v>0</v>
      </c>
      <c r="J109" s="3">
        <v>0</v>
      </c>
      <c r="K109" s="3">
        <v>0</v>
      </c>
      <c r="L109" s="3">
        <v>0</v>
      </c>
      <c r="M109" s="3">
        <v>1</v>
      </c>
    </row>
    <row r="110" spans="1:13" x14ac:dyDescent="0.25">
      <c r="A110" s="3">
        <v>46</v>
      </c>
      <c r="B110" s="3">
        <v>6</v>
      </c>
      <c r="C110" s="4" t="s">
        <v>208</v>
      </c>
      <c r="D110" s="4" t="s">
        <v>209</v>
      </c>
      <c r="E110" s="4" t="s">
        <v>35</v>
      </c>
      <c r="F110" s="5">
        <v>41331</v>
      </c>
      <c r="G110" s="3">
        <v>1</v>
      </c>
      <c r="H110" s="3">
        <v>1</v>
      </c>
      <c r="I110" s="3">
        <v>0</v>
      </c>
      <c r="J110" s="3">
        <v>0</v>
      </c>
      <c r="K110" s="3">
        <v>0</v>
      </c>
      <c r="L110" s="3">
        <v>0</v>
      </c>
      <c r="M110" s="3">
        <v>1</v>
      </c>
    </row>
    <row r="111" spans="1:13" x14ac:dyDescent="0.25">
      <c r="A111" s="3">
        <v>46</v>
      </c>
      <c r="B111" s="3">
        <v>17</v>
      </c>
      <c r="C111" s="4" t="s">
        <v>210</v>
      </c>
      <c r="D111" s="4" t="s">
        <v>211</v>
      </c>
      <c r="E111" s="4" t="s">
        <v>35</v>
      </c>
      <c r="F111" s="5">
        <v>41536</v>
      </c>
      <c r="G111" s="3">
        <v>1</v>
      </c>
      <c r="H111" s="3">
        <v>1</v>
      </c>
      <c r="I111" s="3">
        <v>0</v>
      </c>
      <c r="J111" s="3">
        <v>0</v>
      </c>
      <c r="K111" s="3">
        <v>0</v>
      </c>
      <c r="L111" s="3">
        <v>0</v>
      </c>
      <c r="M111" s="3">
        <v>1</v>
      </c>
    </row>
    <row r="112" spans="1:13" x14ac:dyDescent="0.25">
      <c r="A112" s="3">
        <v>46</v>
      </c>
      <c r="B112" s="3">
        <v>23</v>
      </c>
      <c r="C112" s="4" t="s">
        <v>212</v>
      </c>
      <c r="D112" s="4" t="s">
        <v>191</v>
      </c>
      <c r="E112" s="4" t="s">
        <v>27</v>
      </c>
      <c r="F112" s="5">
        <v>41936</v>
      </c>
      <c r="G112" s="3">
        <v>1</v>
      </c>
      <c r="H112" s="3">
        <v>1</v>
      </c>
      <c r="I112" s="3">
        <v>0</v>
      </c>
      <c r="J112" s="3">
        <v>0</v>
      </c>
      <c r="K112" s="3">
        <v>0</v>
      </c>
      <c r="L112" s="3">
        <v>0</v>
      </c>
      <c r="M112" s="3">
        <v>1</v>
      </c>
    </row>
    <row r="113" spans="1:13" x14ac:dyDescent="0.25">
      <c r="A113" s="3">
        <v>46</v>
      </c>
      <c r="B113" s="3">
        <v>46</v>
      </c>
      <c r="C113" s="4" t="s">
        <v>213</v>
      </c>
      <c r="D113" s="4" t="s">
        <v>183</v>
      </c>
      <c r="E113" s="4" t="s">
        <v>35</v>
      </c>
      <c r="F113" s="5">
        <v>41916</v>
      </c>
      <c r="G113" s="3">
        <v>1</v>
      </c>
      <c r="H113" s="3">
        <v>0</v>
      </c>
      <c r="I113" s="3">
        <v>0</v>
      </c>
      <c r="J113" s="3">
        <v>1</v>
      </c>
      <c r="K113" s="3">
        <v>0</v>
      </c>
      <c r="L113" s="3">
        <v>0</v>
      </c>
      <c r="M113" s="3">
        <v>1</v>
      </c>
    </row>
    <row r="114" spans="1:13" x14ac:dyDescent="0.25">
      <c r="A114" s="3">
        <v>46</v>
      </c>
      <c r="B114" s="3">
        <v>49</v>
      </c>
      <c r="C114" s="4" t="s">
        <v>198</v>
      </c>
      <c r="D114" s="4" t="s">
        <v>162</v>
      </c>
      <c r="E114" s="4" t="s">
        <v>45</v>
      </c>
      <c r="F114" s="5">
        <v>41879</v>
      </c>
      <c r="G114" s="3">
        <v>1</v>
      </c>
      <c r="H114" s="3">
        <v>0</v>
      </c>
      <c r="I114" s="3">
        <v>0</v>
      </c>
      <c r="J114" s="3">
        <v>1</v>
      </c>
      <c r="K114" s="3">
        <v>0</v>
      </c>
      <c r="L114" s="3">
        <v>0</v>
      </c>
      <c r="M114" s="3">
        <v>1</v>
      </c>
    </row>
    <row r="115" spans="1:13" x14ac:dyDescent="0.25">
      <c r="A115" s="3">
        <v>46</v>
      </c>
      <c r="B115" s="3">
        <v>50</v>
      </c>
      <c r="C115" s="4" t="s">
        <v>214</v>
      </c>
      <c r="D115" s="4" t="s">
        <v>215</v>
      </c>
      <c r="E115" s="4" t="s">
        <v>35</v>
      </c>
      <c r="F115" s="5">
        <v>41872</v>
      </c>
      <c r="G115" s="3">
        <v>1</v>
      </c>
      <c r="H115" s="3">
        <v>0</v>
      </c>
      <c r="I115" s="3">
        <v>0</v>
      </c>
      <c r="J115" s="3">
        <v>1</v>
      </c>
      <c r="K115" s="3">
        <v>0</v>
      </c>
      <c r="L115" s="3">
        <v>0</v>
      </c>
      <c r="M115" s="3">
        <v>1</v>
      </c>
    </row>
    <row r="116" spans="1:13" x14ac:dyDescent="0.25">
      <c r="A116" s="3">
        <v>46</v>
      </c>
      <c r="B116" s="3">
        <v>53</v>
      </c>
      <c r="C116" s="4" t="s">
        <v>216</v>
      </c>
      <c r="D116" s="4" t="s">
        <v>183</v>
      </c>
      <c r="E116" s="4" t="s">
        <v>47</v>
      </c>
      <c r="F116" s="5">
        <v>41538</v>
      </c>
      <c r="G116" s="3">
        <v>1</v>
      </c>
      <c r="H116" s="3">
        <v>0</v>
      </c>
      <c r="I116" s="3">
        <v>0</v>
      </c>
      <c r="J116" s="3">
        <v>1</v>
      </c>
      <c r="K116" s="3">
        <v>0</v>
      </c>
      <c r="L116" s="3">
        <v>0</v>
      </c>
      <c r="M116" s="3">
        <v>1</v>
      </c>
    </row>
    <row r="117" spans="1:13" x14ac:dyDescent="0.25">
      <c r="A117" s="3">
        <v>46</v>
      </c>
      <c r="B117" s="3">
        <v>56</v>
      </c>
      <c r="C117" s="4" t="s">
        <v>217</v>
      </c>
      <c r="D117" s="4" t="s">
        <v>183</v>
      </c>
      <c r="E117" s="4" t="s">
        <v>35</v>
      </c>
      <c r="F117" s="5">
        <v>41399</v>
      </c>
      <c r="G117" s="3">
        <v>1</v>
      </c>
      <c r="H117" s="3">
        <v>0</v>
      </c>
      <c r="I117" s="3">
        <v>0</v>
      </c>
      <c r="J117" s="3">
        <v>1</v>
      </c>
      <c r="K117" s="3">
        <v>0</v>
      </c>
      <c r="L117" s="3">
        <v>0</v>
      </c>
      <c r="M117" s="3">
        <v>1</v>
      </c>
    </row>
    <row r="118" spans="1:13" x14ac:dyDescent="0.25">
      <c r="A118" s="3">
        <v>46</v>
      </c>
      <c r="B118" s="3">
        <v>62</v>
      </c>
      <c r="C118" s="4" t="s">
        <v>218</v>
      </c>
      <c r="D118" s="4" t="s">
        <v>202</v>
      </c>
      <c r="E118" s="4" t="s">
        <v>35</v>
      </c>
      <c r="F118" s="5">
        <v>41882</v>
      </c>
      <c r="G118" s="3">
        <v>1</v>
      </c>
      <c r="H118" s="3">
        <v>0</v>
      </c>
      <c r="I118" s="3">
        <v>0</v>
      </c>
      <c r="J118" s="3">
        <v>0</v>
      </c>
      <c r="K118" s="3">
        <v>0</v>
      </c>
      <c r="L118" s="3">
        <v>1</v>
      </c>
      <c r="M118" s="3">
        <v>1</v>
      </c>
    </row>
    <row r="122" spans="1:13" ht="26.25" x14ac:dyDescent="0.4">
      <c r="A122" s="22" t="s">
        <v>219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</row>
    <row r="124" spans="1:13" x14ac:dyDescent="0.25">
      <c r="A124" s="7" t="s">
        <v>1</v>
      </c>
      <c r="B124" s="7" t="s">
        <v>2</v>
      </c>
      <c r="C124" s="8" t="s">
        <v>3</v>
      </c>
      <c r="D124" s="8" t="s">
        <v>4</v>
      </c>
      <c r="E124" s="8" t="s">
        <v>5</v>
      </c>
      <c r="F124" s="9" t="s">
        <v>6</v>
      </c>
      <c r="G124" s="3" t="s">
        <v>126</v>
      </c>
      <c r="H124" s="6" t="s">
        <v>8</v>
      </c>
      <c r="I124" s="6" t="s">
        <v>9</v>
      </c>
      <c r="J124" s="6" t="s">
        <v>10</v>
      </c>
      <c r="K124" s="6" t="s">
        <v>11</v>
      </c>
      <c r="L124" s="6" t="s">
        <v>12</v>
      </c>
      <c r="M124" s="6" t="s">
        <v>13</v>
      </c>
    </row>
    <row r="125" spans="1:13" x14ac:dyDescent="0.25">
      <c r="A125" s="3">
        <v>1</v>
      </c>
      <c r="B125" s="3">
        <v>120</v>
      </c>
      <c r="C125" s="4" t="s">
        <v>220</v>
      </c>
      <c r="D125" s="4" t="s">
        <v>221</v>
      </c>
      <c r="E125" s="4" t="s">
        <v>27</v>
      </c>
      <c r="F125" s="5">
        <v>40896</v>
      </c>
      <c r="G125" s="3">
        <v>83</v>
      </c>
      <c r="H125" s="3">
        <v>18</v>
      </c>
      <c r="I125" s="3">
        <v>16</v>
      </c>
      <c r="J125" s="3">
        <v>18</v>
      </c>
      <c r="K125" s="3">
        <v>15</v>
      </c>
      <c r="L125" s="3">
        <v>16</v>
      </c>
      <c r="M125" s="3">
        <v>5</v>
      </c>
    </row>
    <row r="126" spans="1:13" x14ac:dyDescent="0.25">
      <c r="A126" s="3">
        <v>2</v>
      </c>
      <c r="B126" s="3">
        <v>107</v>
      </c>
      <c r="C126" s="4" t="s">
        <v>222</v>
      </c>
      <c r="D126" s="4" t="s">
        <v>91</v>
      </c>
      <c r="E126" s="4" t="s">
        <v>35</v>
      </c>
      <c r="F126" s="5">
        <v>40621</v>
      </c>
      <c r="G126" s="3">
        <v>80</v>
      </c>
      <c r="H126" s="3">
        <v>20</v>
      </c>
      <c r="I126" s="3">
        <v>20</v>
      </c>
      <c r="J126" s="3">
        <v>0</v>
      </c>
      <c r="K126" s="3">
        <v>20</v>
      </c>
      <c r="L126" s="3">
        <v>20</v>
      </c>
      <c r="M126" s="3">
        <v>4</v>
      </c>
    </row>
    <row r="127" spans="1:13" x14ac:dyDescent="0.25">
      <c r="A127" s="3">
        <v>3</v>
      </c>
      <c r="B127" s="3">
        <v>121</v>
      </c>
      <c r="C127" s="4" t="s">
        <v>205</v>
      </c>
      <c r="D127" s="4" t="s">
        <v>223</v>
      </c>
      <c r="E127" s="4" t="s">
        <v>80</v>
      </c>
      <c r="F127" s="5">
        <v>40737</v>
      </c>
      <c r="G127" s="3">
        <v>71</v>
      </c>
      <c r="H127" s="3">
        <v>16</v>
      </c>
      <c r="I127" s="3">
        <v>14</v>
      </c>
      <c r="J127" s="3">
        <v>13</v>
      </c>
      <c r="K127" s="3">
        <v>13</v>
      </c>
      <c r="L127" s="3">
        <v>15</v>
      </c>
      <c r="M127" s="3">
        <v>5</v>
      </c>
    </row>
    <row r="128" spans="1:13" x14ac:dyDescent="0.25">
      <c r="A128" s="3">
        <v>4</v>
      </c>
      <c r="B128" s="3">
        <v>108</v>
      </c>
      <c r="C128" s="4" t="s">
        <v>224</v>
      </c>
      <c r="D128" s="4" t="s">
        <v>225</v>
      </c>
      <c r="E128" s="4" t="s">
        <v>35</v>
      </c>
      <c r="F128" s="5">
        <v>41043</v>
      </c>
      <c r="G128" s="3">
        <v>56</v>
      </c>
      <c r="H128" s="3">
        <v>14</v>
      </c>
      <c r="I128" s="3">
        <v>15</v>
      </c>
      <c r="J128" s="3">
        <v>14</v>
      </c>
      <c r="K128" s="3">
        <v>0</v>
      </c>
      <c r="L128" s="3">
        <v>13</v>
      </c>
      <c r="M128" s="3">
        <v>4</v>
      </c>
    </row>
    <row r="129" spans="1:13" x14ac:dyDescent="0.25">
      <c r="A129" s="3">
        <v>5</v>
      </c>
      <c r="B129" s="3">
        <v>130</v>
      </c>
      <c r="C129" s="4" t="s">
        <v>226</v>
      </c>
      <c r="D129" s="4" t="s">
        <v>227</v>
      </c>
      <c r="E129" s="4" t="s">
        <v>111</v>
      </c>
      <c r="F129" s="5">
        <v>40884</v>
      </c>
      <c r="G129" s="3">
        <v>54</v>
      </c>
      <c r="H129" s="3">
        <v>0</v>
      </c>
      <c r="I129" s="3">
        <v>18</v>
      </c>
      <c r="J129" s="3">
        <v>20</v>
      </c>
      <c r="K129" s="3">
        <v>16</v>
      </c>
      <c r="L129" s="3">
        <v>0</v>
      </c>
      <c r="M129" s="3">
        <v>3</v>
      </c>
    </row>
    <row r="130" spans="1:13" x14ac:dyDescent="0.25">
      <c r="A130" s="3">
        <v>6</v>
      </c>
      <c r="B130" s="3">
        <v>139</v>
      </c>
      <c r="C130" s="4" t="s">
        <v>228</v>
      </c>
      <c r="D130" s="4" t="s">
        <v>229</v>
      </c>
      <c r="E130" s="4" t="s">
        <v>30</v>
      </c>
      <c r="F130" s="5">
        <v>40805</v>
      </c>
      <c r="G130" s="3">
        <v>52</v>
      </c>
      <c r="H130" s="3">
        <v>0</v>
      </c>
      <c r="I130" s="3">
        <v>0</v>
      </c>
      <c r="J130" s="3">
        <v>16</v>
      </c>
      <c r="K130" s="3">
        <v>18</v>
      </c>
      <c r="L130" s="3">
        <v>18</v>
      </c>
      <c r="M130" s="3">
        <v>3</v>
      </c>
    </row>
    <row r="131" spans="1:13" x14ac:dyDescent="0.25">
      <c r="A131" s="3">
        <v>7</v>
      </c>
      <c r="B131" s="3">
        <v>110</v>
      </c>
      <c r="C131" s="4" t="s">
        <v>230</v>
      </c>
      <c r="D131" s="4" t="s">
        <v>231</v>
      </c>
      <c r="E131" s="4" t="s">
        <v>35</v>
      </c>
      <c r="F131" s="5">
        <v>41219</v>
      </c>
      <c r="G131" s="3">
        <v>51</v>
      </c>
      <c r="H131" s="3">
        <v>15</v>
      </c>
      <c r="I131" s="3">
        <v>0</v>
      </c>
      <c r="J131" s="3">
        <v>12</v>
      </c>
      <c r="K131" s="3">
        <v>10</v>
      </c>
      <c r="L131" s="3">
        <v>14</v>
      </c>
      <c r="M131" s="3">
        <v>4</v>
      </c>
    </row>
    <row r="132" spans="1:13" x14ac:dyDescent="0.25">
      <c r="A132" s="3">
        <v>8</v>
      </c>
      <c r="B132" s="3">
        <v>116</v>
      </c>
      <c r="C132" s="4" t="s">
        <v>232</v>
      </c>
      <c r="D132" s="4" t="s">
        <v>58</v>
      </c>
      <c r="E132" s="4" t="s">
        <v>27</v>
      </c>
      <c r="F132" s="5">
        <v>40631</v>
      </c>
      <c r="G132" s="3">
        <v>43</v>
      </c>
      <c r="H132" s="3">
        <v>12</v>
      </c>
      <c r="I132" s="3">
        <v>11</v>
      </c>
      <c r="J132" s="3">
        <v>6</v>
      </c>
      <c r="K132" s="3">
        <v>5</v>
      </c>
      <c r="L132" s="3">
        <v>9</v>
      </c>
      <c r="M132" s="3">
        <v>5</v>
      </c>
    </row>
    <row r="133" spans="1:13" x14ac:dyDescent="0.25">
      <c r="A133" s="3">
        <v>9</v>
      </c>
      <c r="B133" s="3">
        <v>105</v>
      </c>
      <c r="C133" s="4" t="s">
        <v>233</v>
      </c>
      <c r="D133" s="4" t="s">
        <v>75</v>
      </c>
      <c r="E133" s="4" t="s">
        <v>47</v>
      </c>
      <c r="F133" s="5">
        <v>41085</v>
      </c>
      <c r="G133" s="3">
        <v>36</v>
      </c>
      <c r="H133" s="3">
        <v>8</v>
      </c>
      <c r="I133" s="3">
        <v>10</v>
      </c>
      <c r="J133" s="3">
        <v>1</v>
      </c>
      <c r="K133" s="3">
        <v>7</v>
      </c>
      <c r="L133" s="3">
        <v>10</v>
      </c>
      <c r="M133" s="3">
        <v>5</v>
      </c>
    </row>
    <row r="134" spans="1:13" x14ac:dyDescent="0.25">
      <c r="A134" s="3">
        <v>10</v>
      </c>
      <c r="B134" s="3">
        <v>114</v>
      </c>
      <c r="C134" s="4" t="s">
        <v>234</v>
      </c>
      <c r="D134" s="4" t="s">
        <v>235</v>
      </c>
      <c r="E134" s="4" t="s">
        <v>24</v>
      </c>
      <c r="F134" s="5">
        <v>40759</v>
      </c>
      <c r="G134" s="3">
        <v>33</v>
      </c>
      <c r="H134" s="3">
        <v>11</v>
      </c>
      <c r="I134" s="3">
        <v>6</v>
      </c>
      <c r="J134" s="3">
        <v>5</v>
      </c>
      <c r="K134" s="3">
        <v>9</v>
      </c>
      <c r="L134" s="3">
        <v>2</v>
      </c>
      <c r="M134" s="3">
        <v>5</v>
      </c>
    </row>
    <row r="135" spans="1:13" x14ac:dyDescent="0.25">
      <c r="A135" s="3">
        <v>11</v>
      </c>
      <c r="B135" s="3">
        <v>122</v>
      </c>
      <c r="C135" s="4" t="s">
        <v>98</v>
      </c>
      <c r="D135" s="4" t="s">
        <v>84</v>
      </c>
      <c r="E135" s="4" t="s">
        <v>27</v>
      </c>
      <c r="F135" s="5">
        <v>41009</v>
      </c>
      <c r="G135" s="3">
        <v>30</v>
      </c>
      <c r="H135" s="3">
        <v>13</v>
      </c>
      <c r="I135" s="3">
        <v>0</v>
      </c>
      <c r="J135" s="3">
        <v>8</v>
      </c>
      <c r="K135" s="3">
        <v>8</v>
      </c>
      <c r="L135" s="3">
        <v>1</v>
      </c>
      <c r="M135" s="3">
        <v>4</v>
      </c>
    </row>
    <row r="136" spans="1:13" x14ac:dyDescent="0.25">
      <c r="A136" s="3">
        <v>12</v>
      </c>
      <c r="B136" s="3">
        <v>125</v>
      </c>
      <c r="C136" s="4" t="s">
        <v>236</v>
      </c>
      <c r="D136" s="4" t="s">
        <v>23</v>
      </c>
      <c r="E136" s="4" t="s">
        <v>47</v>
      </c>
      <c r="F136" s="5">
        <v>40559</v>
      </c>
      <c r="G136" s="3">
        <v>27</v>
      </c>
      <c r="H136" s="3">
        <v>0</v>
      </c>
      <c r="I136" s="3">
        <v>13</v>
      </c>
      <c r="J136" s="3">
        <v>9</v>
      </c>
      <c r="K136" s="3">
        <v>0</v>
      </c>
      <c r="L136" s="3">
        <v>5</v>
      </c>
      <c r="M136" s="3">
        <v>3</v>
      </c>
    </row>
    <row r="137" spans="1:13" x14ac:dyDescent="0.25">
      <c r="A137" s="3">
        <v>13</v>
      </c>
      <c r="B137" s="3">
        <v>135</v>
      </c>
      <c r="C137" s="4" t="s">
        <v>237</v>
      </c>
      <c r="D137" s="4" t="s">
        <v>238</v>
      </c>
      <c r="E137" s="4" t="s">
        <v>120</v>
      </c>
      <c r="F137" s="5">
        <v>41014</v>
      </c>
      <c r="G137" s="3">
        <v>25</v>
      </c>
      <c r="H137" s="3">
        <v>0</v>
      </c>
      <c r="I137" s="3">
        <v>0</v>
      </c>
      <c r="J137" s="3">
        <v>11</v>
      </c>
      <c r="K137" s="3">
        <v>14</v>
      </c>
      <c r="L137" s="3">
        <v>0</v>
      </c>
      <c r="M137" s="3">
        <v>2</v>
      </c>
    </row>
    <row r="138" spans="1:13" x14ac:dyDescent="0.25">
      <c r="A138" s="3">
        <v>14</v>
      </c>
      <c r="B138" s="3">
        <v>123</v>
      </c>
      <c r="C138" s="4" t="s">
        <v>239</v>
      </c>
      <c r="D138" s="4" t="s">
        <v>240</v>
      </c>
      <c r="E138" s="4" t="s">
        <v>86</v>
      </c>
      <c r="F138" s="5">
        <v>41011</v>
      </c>
      <c r="G138" s="3">
        <v>23</v>
      </c>
      <c r="H138" s="3">
        <v>0</v>
      </c>
      <c r="I138" s="3">
        <v>12</v>
      </c>
      <c r="J138" s="3">
        <v>3</v>
      </c>
      <c r="K138" s="3">
        <v>0</v>
      </c>
      <c r="L138" s="3">
        <v>8</v>
      </c>
      <c r="M138" s="3">
        <v>3</v>
      </c>
    </row>
    <row r="139" spans="1:13" x14ac:dyDescent="0.25">
      <c r="A139" s="3">
        <v>15</v>
      </c>
      <c r="B139" s="3">
        <v>113</v>
      </c>
      <c r="C139" s="4" t="s">
        <v>241</v>
      </c>
      <c r="D139" s="4" t="s">
        <v>225</v>
      </c>
      <c r="E139" s="4" t="s">
        <v>120</v>
      </c>
      <c r="F139" s="5">
        <v>41143</v>
      </c>
      <c r="G139" s="3">
        <v>22</v>
      </c>
      <c r="H139" s="3">
        <v>10</v>
      </c>
      <c r="I139" s="3">
        <v>7</v>
      </c>
      <c r="J139" s="3">
        <v>4</v>
      </c>
      <c r="K139" s="3">
        <v>1</v>
      </c>
      <c r="L139" s="3">
        <v>0</v>
      </c>
      <c r="M139" s="3">
        <v>4</v>
      </c>
    </row>
    <row r="140" spans="1:13" x14ac:dyDescent="0.25">
      <c r="A140" s="3">
        <v>15</v>
      </c>
      <c r="B140" s="3">
        <v>142</v>
      </c>
      <c r="C140" s="4" t="s">
        <v>242</v>
      </c>
      <c r="D140" s="4" t="s">
        <v>243</v>
      </c>
      <c r="E140" s="4" t="s">
        <v>27</v>
      </c>
      <c r="F140" s="5">
        <v>41124</v>
      </c>
      <c r="G140" s="3">
        <v>22</v>
      </c>
      <c r="H140" s="3">
        <v>0</v>
      </c>
      <c r="I140" s="3">
        <v>0</v>
      </c>
      <c r="J140" s="3">
        <v>0</v>
      </c>
      <c r="K140" s="3">
        <v>11</v>
      </c>
      <c r="L140" s="3">
        <v>11</v>
      </c>
      <c r="M140" s="3">
        <v>2</v>
      </c>
    </row>
    <row r="141" spans="1:13" x14ac:dyDescent="0.25">
      <c r="A141" s="3">
        <v>17</v>
      </c>
      <c r="B141" s="3">
        <v>136</v>
      </c>
      <c r="C141" s="4" t="s">
        <v>244</v>
      </c>
      <c r="D141" s="4" t="s">
        <v>103</v>
      </c>
      <c r="E141" s="4" t="s">
        <v>16</v>
      </c>
      <c r="F141" s="5">
        <v>41010</v>
      </c>
      <c r="G141" s="3">
        <v>21</v>
      </c>
      <c r="H141" s="3">
        <v>0</v>
      </c>
      <c r="I141" s="3">
        <v>0</v>
      </c>
      <c r="J141" s="3">
        <v>15</v>
      </c>
      <c r="K141" s="3">
        <v>6</v>
      </c>
      <c r="L141" s="3">
        <v>0</v>
      </c>
      <c r="M141" s="3">
        <v>2</v>
      </c>
    </row>
    <row r="142" spans="1:13" x14ac:dyDescent="0.25">
      <c r="A142" s="3">
        <v>18</v>
      </c>
      <c r="B142" s="3">
        <v>109</v>
      </c>
      <c r="C142" s="4" t="s">
        <v>245</v>
      </c>
      <c r="D142" s="4" t="s">
        <v>246</v>
      </c>
      <c r="E142" s="4" t="s">
        <v>30</v>
      </c>
      <c r="F142" s="5">
        <v>40880</v>
      </c>
      <c r="G142" s="3">
        <v>19</v>
      </c>
      <c r="H142" s="3">
        <v>7</v>
      </c>
      <c r="I142" s="3">
        <v>1</v>
      </c>
      <c r="J142" s="3">
        <v>7</v>
      </c>
      <c r="K142" s="3">
        <v>3</v>
      </c>
      <c r="L142" s="3">
        <v>1</v>
      </c>
      <c r="M142" s="3">
        <v>5</v>
      </c>
    </row>
    <row r="143" spans="1:13" x14ac:dyDescent="0.25">
      <c r="A143" s="3">
        <v>18</v>
      </c>
      <c r="B143" s="3">
        <v>129</v>
      </c>
      <c r="C143" s="4" t="s">
        <v>247</v>
      </c>
      <c r="D143" s="4" t="s">
        <v>23</v>
      </c>
      <c r="E143" s="4" t="s">
        <v>16</v>
      </c>
      <c r="F143" s="5">
        <v>40723</v>
      </c>
      <c r="G143" s="3">
        <v>19</v>
      </c>
      <c r="H143" s="3">
        <v>0</v>
      </c>
      <c r="I143" s="3">
        <v>5</v>
      </c>
      <c r="J143" s="3">
        <v>1</v>
      </c>
      <c r="K143" s="3">
        <v>1</v>
      </c>
      <c r="L143" s="3">
        <v>12</v>
      </c>
      <c r="M143" s="3">
        <v>4</v>
      </c>
    </row>
    <row r="144" spans="1:13" x14ac:dyDescent="0.25">
      <c r="A144" s="3">
        <v>20</v>
      </c>
      <c r="B144" s="3">
        <v>144</v>
      </c>
      <c r="C144" s="4" t="s">
        <v>248</v>
      </c>
      <c r="D144" s="4" t="s">
        <v>54</v>
      </c>
      <c r="E144" s="4" t="s">
        <v>16</v>
      </c>
      <c r="F144" s="5">
        <v>41092</v>
      </c>
      <c r="G144" s="3">
        <v>13</v>
      </c>
      <c r="H144" s="3">
        <v>0</v>
      </c>
      <c r="I144" s="3">
        <v>0</v>
      </c>
      <c r="J144" s="3">
        <v>0</v>
      </c>
      <c r="K144" s="3">
        <v>12</v>
      </c>
      <c r="L144" s="3">
        <v>1</v>
      </c>
      <c r="M144" s="3">
        <v>2</v>
      </c>
    </row>
    <row r="145" spans="1:13" x14ac:dyDescent="0.25">
      <c r="A145" s="3">
        <v>21</v>
      </c>
      <c r="B145" s="3">
        <v>132</v>
      </c>
      <c r="C145" s="4" t="s">
        <v>102</v>
      </c>
      <c r="D145" s="4" t="s">
        <v>249</v>
      </c>
      <c r="E145" s="4" t="s">
        <v>35</v>
      </c>
      <c r="F145" s="5">
        <v>41156</v>
      </c>
      <c r="G145" s="3">
        <v>11</v>
      </c>
      <c r="H145" s="3">
        <v>0</v>
      </c>
      <c r="I145" s="3">
        <v>9</v>
      </c>
      <c r="J145" s="3">
        <v>1</v>
      </c>
      <c r="K145" s="3">
        <v>1</v>
      </c>
      <c r="L145" s="3">
        <v>0</v>
      </c>
      <c r="M145" s="3">
        <v>3</v>
      </c>
    </row>
    <row r="146" spans="1:13" x14ac:dyDescent="0.25">
      <c r="A146" s="3">
        <v>21</v>
      </c>
      <c r="B146" s="3">
        <v>131</v>
      </c>
      <c r="C146" s="4" t="s">
        <v>250</v>
      </c>
      <c r="D146" s="4" t="s">
        <v>251</v>
      </c>
      <c r="E146" s="4" t="s">
        <v>52</v>
      </c>
      <c r="F146" s="5">
        <v>41264</v>
      </c>
      <c r="G146" s="3">
        <v>11</v>
      </c>
      <c r="H146" s="3">
        <v>0</v>
      </c>
      <c r="I146" s="3">
        <v>8</v>
      </c>
      <c r="J146" s="3">
        <v>1</v>
      </c>
      <c r="K146" s="3">
        <v>1</v>
      </c>
      <c r="L146" s="3">
        <v>1</v>
      </c>
      <c r="M146" s="3">
        <v>4</v>
      </c>
    </row>
    <row r="147" spans="1:13" x14ac:dyDescent="0.25">
      <c r="A147" s="3">
        <v>21</v>
      </c>
      <c r="B147" s="3">
        <v>115</v>
      </c>
      <c r="C147" s="4" t="s">
        <v>252</v>
      </c>
      <c r="D147" s="4" t="s">
        <v>253</v>
      </c>
      <c r="E147" s="4" t="s">
        <v>52</v>
      </c>
      <c r="F147" s="5">
        <v>40664</v>
      </c>
      <c r="G147" s="3">
        <v>11</v>
      </c>
      <c r="H147" s="3">
        <v>3</v>
      </c>
      <c r="I147" s="3">
        <v>2</v>
      </c>
      <c r="J147" s="3">
        <v>1</v>
      </c>
      <c r="K147" s="3">
        <v>4</v>
      </c>
      <c r="L147" s="3">
        <v>1</v>
      </c>
      <c r="M147" s="3">
        <v>5</v>
      </c>
    </row>
    <row r="148" spans="1:13" x14ac:dyDescent="0.25">
      <c r="A148" s="3">
        <v>24</v>
      </c>
      <c r="B148" s="3">
        <v>119</v>
      </c>
      <c r="C148" s="4" t="s">
        <v>254</v>
      </c>
      <c r="D148" s="4" t="s">
        <v>255</v>
      </c>
      <c r="E148" s="4" t="s">
        <v>21</v>
      </c>
      <c r="F148" s="5">
        <v>40554</v>
      </c>
      <c r="G148" s="3">
        <v>10</v>
      </c>
      <c r="H148" s="3">
        <v>9</v>
      </c>
      <c r="I148" s="3">
        <v>0</v>
      </c>
      <c r="J148" s="3">
        <v>1</v>
      </c>
      <c r="K148" s="3">
        <v>0</v>
      </c>
      <c r="L148" s="3">
        <v>0</v>
      </c>
      <c r="M148" s="3">
        <v>2</v>
      </c>
    </row>
    <row r="149" spans="1:13" x14ac:dyDescent="0.25">
      <c r="A149" s="3">
        <v>24</v>
      </c>
      <c r="B149" s="3">
        <v>134</v>
      </c>
      <c r="C149" s="4" t="s">
        <v>256</v>
      </c>
      <c r="D149" s="4" t="s">
        <v>88</v>
      </c>
      <c r="E149" s="4" t="s">
        <v>35</v>
      </c>
      <c r="F149" s="5">
        <v>41067</v>
      </c>
      <c r="G149" s="3">
        <v>10</v>
      </c>
      <c r="H149" s="3">
        <v>0</v>
      </c>
      <c r="I149" s="3">
        <v>0</v>
      </c>
      <c r="J149" s="3">
        <v>10</v>
      </c>
      <c r="K149" s="3">
        <v>0</v>
      </c>
      <c r="L149" s="3">
        <v>0</v>
      </c>
      <c r="M149" s="3">
        <v>1</v>
      </c>
    </row>
    <row r="150" spans="1:13" x14ac:dyDescent="0.25">
      <c r="A150" s="3">
        <v>26</v>
      </c>
      <c r="B150" s="3">
        <v>112</v>
      </c>
      <c r="C150" s="4" t="s">
        <v>257</v>
      </c>
      <c r="D150" s="4" t="s">
        <v>258</v>
      </c>
      <c r="E150" s="4" t="s">
        <v>52</v>
      </c>
      <c r="F150" s="5">
        <v>40781</v>
      </c>
      <c r="G150" s="3">
        <v>8</v>
      </c>
      <c r="H150" s="3">
        <v>5</v>
      </c>
      <c r="I150" s="3">
        <v>1</v>
      </c>
      <c r="J150" s="3">
        <v>1</v>
      </c>
      <c r="K150" s="3">
        <v>1</v>
      </c>
      <c r="L150" s="3">
        <v>0</v>
      </c>
      <c r="M150" s="3">
        <v>4</v>
      </c>
    </row>
    <row r="151" spans="1:13" x14ac:dyDescent="0.25">
      <c r="A151" s="3">
        <v>26</v>
      </c>
      <c r="B151" s="3">
        <v>118</v>
      </c>
      <c r="C151" s="4" t="s">
        <v>41</v>
      </c>
      <c r="D151" s="4" t="s">
        <v>23</v>
      </c>
      <c r="E151" s="4" t="s">
        <v>30</v>
      </c>
      <c r="F151" s="5">
        <v>41203</v>
      </c>
      <c r="G151" s="3">
        <v>8</v>
      </c>
      <c r="H151" s="3">
        <v>6</v>
      </c>
      <c r="I151" s="3">
        <v>1</v>
      </c>
      <c r="J151" s="3">
        <v>0</v>
      </c>
      <c r="K151" s="3">
        <v>0</v>
      </c>
      <c r="L151" s="3">
        <v>1</v>
      </c>
      <c r="M151" s="3">
        <v>3</v>
      </c>
    </row>
    <row r="152" spans="1:13" x14ac:dyDescent="0.25">
      <c r="A152" s="3">
        <v>26</v>
      </c>
      <c r="B152" s="3">
        <v>104</v>
      </c>
      <c r="C152" s="4" t="s">
        <v>259</v>
      </c>
      <c r="D152" s="4" t="s">
        <v>260</v>
      </c>
      <c r="E152" s="4" t="s">
        <v>27</v>
      </c>
      <c r="F152" s="5">
        <v>40946</v>
      </c>
      <c r="G152" s="3">
        <v>8</v>
      </c>
      <c r="H152" s="3">
        <v>4</v>
      </c>
      <c r="I152" s="3">
        <v>1</v>
      </c>
      <c r="J152" s="3">
        <v>1</v>
      </c>
      <c r="K152" s="3">
        <v>1</v>
      </c>
      <c r="L152" s="3">
        <v>1</v>
      </c>
      <c r="M152" s="3">
        <v>5</v>
      </c>
    </row>
    <row r="153" spans="1:13" x14ac:dyDescent="0.25">
      <c r="A153" s="3">
        <v>26</v>
      </c>
      <c r="B153" s="3">
        <v>127</v>
      </c>
      <c r="C153" s="4" t="s">
        <v>248</v>
      </c>
      <c r="D153" s="4" t="s">
        <v>261</v>
      </c>
      <c r="E153" s="4" t="s">
        <v>16</v>
      </c>
      <c r="F153" s="5">
        <v>40818</v>
      </c>
      <c r="G153" s="3">
        <v>8</v>
      </c>
      <c r="H153" s="3">
        <v>0</v>
      </c>
      <c r="I153" s="3">
        <v>3</v>
      </c>
      <c r="J153" s="3">
        <v>2</v>
      </c>
      <c r="K153" s="3">
        <v>2</v>
      </c>
      <c r="L153" s="3">
        <v>1</v>
      </c>
      <c r="M153" s="3">
        <v>4</v>
      </c>
    </row>
    <row r="154" spans="1:13" x14ac:dyDescent="0.25">
      <c r="A154" s="3">
        <v>30</v>
      </c>
      <c r="B154" s="3">
        <v>102</v>
      </c>
      <c r="C154" s="4" t="s">
        <v>262</v>
      </c>
      <c r="D154" s="4" t="s">
        <v>263</v>
      </c>
      <c r="E154" s="4" t="s">
        <v>27</v>
      </c>
      <c r="F154" s="5">
        <v>41089</v>
      </c>
      <c r="G154" s="3">
        <v>7</v>
      </c>
      <c r="H154" s="3" t="s">
        <v>264</v>
      </c>
      <c r="I154" s="3">
        <v>1</v>
      </c>
      <c r="J154" s="3">
        <v>1</v>
      </c>
      <c r="K154" s="3">
        <v>1</v>
      </c>
      <c r="L154" s="3">
        <v>4</v>
      </c>
      <c r="M154" s="3">
        <v>5</v>
      </c>
    </row>
    <row r="155" spans="1:13" x14ac:dyDescent="0.25">
      <c r="A155" s="3">
        <v>31</v>
      </c>
      <c r="B155" s="3">
        <v>128</v>
      </c>
      <c r="C155" s="4" t="s">
        <v>265</v>
      </c>
      <c r="D155" s="4" t="s">
        <v>266</v>
      </c>
      <c r="E155" s="4" t="s">
        <v>16</v>
      </c>
      <c r="F155" s="5">
        <v>40792</v>
      </c>
      <c r="G155" s="3">
        <v>6</v>
      </c>
      <c r="H155" s="3">
        <v>0</v>
      </c>
      <c r="I155" s="3">
        <v>4</v>
      </c>
      <c r="J155" s="3">
        <v>1</v>
      </c>
      <c r="K155" s="3">
        <v>0</v>
      </c>
      <c r="L155" s="3">
        <v>1</v>
      </c>
      <c r="M155" s="3">
        <v>3</v>
      </c>
    </row>
    <row r="156" spans="1:13" x14ac:dyDescent="0.25">
      <c r="A156" s="3">
        <v>31</v>
      </c>
      <c r="B156" s="3">
        <v>106</v>
      </c>
      <c r="C156" s="4" t="s">
        <v>267</v>
      </c>
      <c r="D156" s="4" t="s">
        <v>268</v>
      </c>
      <c r="E156" s="4" t="s">
        <v>21</v>
      </c>
      <c r="F156" s="5">
        <v>40768</v>
      </c>
      <c r="G156" s="3">
        <v>6</v>
      </c>
      <c r="H156" s="3">
        <v>2</v>
      </c>
      <c r="I156" s="3">
        <v>1</v>
      </c>
      <c r="J156" s="3">
        <v>1</v>
      </c>
      <c r="K156" s="3">
        <v>1</v>
      </c>
      <c r="L156" s="3">
        <v>1</v>
      </c>
      <c r="M156" s="3">
        <v>5</v>
      </c>
    </row>
    <row r="157" spans="1:13" x14ac:dyDescent="0.25">
      <c r="A157" s="3">
        <v>31</v>
      </c>
      <c r="B157" s="3">
        <v>146</v>
      </c>
      <c r="C157" s="4" t="s">
        <v>269</v>
      </c>
      <c r="D157" s="4" t="s">
        <v>84</v>
      </c>
      <c r="E157" s="4" t="s">
        <v>270</v>
      </c>
      <c r="F157" s="5">
        <v>40772</v>
      </c>
      <c r="G157" s="3">
        <v>6</v>
      </c>
      <c r="H157" s="3">
        <v>0</v>
      </c>
      <c r="I157" s="3">
        <v>0</v>
      </c>
      <c r="J157" s="3">
        <v>0</v>
      </c>
      <c r="K157" s="3">
        <v>0</v>
      </c>
      <c r="L157" s="3">
        <v>6</v>
      </c>
      <c r="M157" s="3">
        <v>1</v>
      </c>
    </row>
    <row r="158" spans="1:13" x14ac:dyDescent="0.25">
      <c r="A158" s="3">
        <v>34</v>
      </c>
      <c r="B158" s="3">
        <v>117</v>
      </c>
      <c r="C158" s="4" t="s">
        <v>38</v>
      </c>
      <c r="D158" s="4" t="s">
        <v>23</v>
      </c>
      <c r="E158" s="4" t="s">
        <v>27</v>
      </c>
      <c r="F158" s="5">
        <v>41190</v>
      </c>
      <c r="G158" s="3">
        <v>4</v>
      </c>
      <c r="H158" s="3">
        <v>1</v>
      </c>
      <c r="I158" s="3">
        <v>1</v>
      </c>
      <c r="J158" s="3">
        <v>1</v>
      </c>
      <c r="K158" s="3">
        <v>1</v>
      </c>
      <c r="L158" s="3">
        <v>0</v>
      </c>
      <c r="M158" s="3">
        <v>4</v>
      </c>
    </row>
    <row r="159" spans="1:13" x14ac:dyDescent="0.25">
      <c r="A159" s="3">
        <v>34</v>
      </c>
      <c r="B159" s="3">
        <v>124</v>
      </c>
      <c r="C159" s="4" t="s">
        <v>271</v>
      </c>
      <c r="D159" s="4" t="s">
        <v>272</v>
      </c>
      <c r="E159" s="4" t="s">
        <v>80</v>
      </c>
      <c r="F159" s="5">
        <v>41215</v>
      </c>
      <c r="G159" s="3">
        <v>4</v>
      </c>
      <c r="H159" s="3">
        <v>0</v>
      </c>
      <c r="I159" s="3">
        <v>1</v>
      </c>
      <c r="J159" s="3">
        <v>1</v>
      </c>
      <c r="K159" s="3">
        <v>1</v>
      </c>
      <c r="L159" s="3">
        <v>1</v>
      </c>
      <c r="M159" s="3">
        <v>4</v>
      </c>
    </row>
    <row r="160" spans="1:13" x14ac:dyDescent="0.25">
      <c r="A160" s="3">
        <v>36</v>
      </c>
      <c r="B160" s="3">
        <v>111</v>
      </c>
      <c r="C160" s="4" t="s">
        <v>273</v>
      </c>
      <c r="D160" s="4" t="s">
        <v>274</v>
      </c>
      <c r="E160" s="4" t="s">
        <v>21</v>
      </c>
      <c r="F160" s="5">
        <v>41180</v>
      </c>
      <c r="G160" s="3">
        <v>3</v>
      </c>
      <c r="H160" s="3">
        <v>1</v>
      </c>
      <c r="I160" s="3" t="s">
        <v>275</v>
      </c>
      <c r="J160" s="3">
        <v>1</v>
      </c>
      <c r="K160" s="3">
        <v>0</v>
      </c>
      <c r="L160" s="3">
        <v>1</v>
      </c>
      <c r="M160" s="3">
        <v>4</v>
      </c>
    </row>
    <row r="161" spans="1:13" x14ac:dyDescent="0.25">
      <c r="A161" s="3">
        <v>36</v>
      </c>
      <c r="B161" s="3">
        <v>143</v>
      </c>
      <c r="C161" s="4" t="s">
        <v>276</v>
      </c>
      <c r="D161" s="4" t="s">
        <v>277</v>
      </c>
      <c r="E161" s="4" t="s">
        <v>270</v>
      </c>
      <c r="F161" s="5">
        <v>41100</v>
      </c>
      <c r="G161" s="3">
        <v>3</v>
      </c>
      <c r="H161" s="3">
        <v>0</v>
      </c>
      <c r="I161" s="3">
        <v>0</v>
      </c>
      <c r="J161" s="3">
        <v>0</v>
      </c>
      <c r="K161" s="3">
        <v>0</v>
      </c>
      <c r="L161" s="3">
        <v>3</v>
      </c>
      <c r="M161" s="3">
        <v>1</v>
      </c>
    </row>
    <row r="162" spans="1:13" x14ac:dyDescent="0.25">
      <c r="A162" s="3">
        <v>38</v>
      </c>
      <c r="B162" s="3">
        <v>140</v>
      </c>
      <c r="C162" s="4" t="s">
        <v>278</v>
      </c>
      <c r="D162" s="4" t="s">
        <v>279</v>
      </c>
      <c r="E162" s="4" t="s">
        <v>16</v>
      </c>
      <c r="F162" s="5">
        <v>40697</v>
      </c>
      <c r="G162" s="3">
        <v>2</v>
      </c>
      <c r="H162" s="3">
        <v>0</v>
      </c>
      <c r="I162" s="3">
        <v>0</v>
      </c>
      <c r="J162" s="3">
        <v>1</v>
      </c>
      <c r="K162" s="3">
        <v>1</v>
      </c>
      <c r="L162" s="3">
        <v>0</v>
      </c>
      <c r="M162" s="3">
        <v>2</v>
      </c>
    </row>
    <row r="163" spans="1:13" x14ac:dyDescent="0.25">
      <c r="A163" s="3">
        <v>38</v>
      </c>
      <c r="B163" s="3">
        <v>145</v>
      </c>
      <c r="C163" s="4" t="s">
        <v>94</v>
      </c>
      <c r="D163" s="4" t="s">
        <v>37</v>
      </c>
      <c r="E163" s="4" t="s">
        <v>16</v>
      </c>
      <c r="F163" s="5">
        <v>40970</v>
      </c>
      <c r="G163" s="3">
        <v>2</v>
      </c>
      <c r="H163" s="3">
        <v>0</v>
      </c>
      <c r="I163" s="3">
        <v>0</v>
      </c>
      <c r="J163" s="3">
        <v>0</v>
      </c>
      <c r="K163" s="3">
        <v>1</v>
      </c>
      <c r="L163" s="3">
        <v>1</v>
      </c>
      <c r="M163" s="3">
        <v>2</v>
      </c>
    </row>
    <row r="164" spans="1:13" x14ac:dyDescent="0.25">
      <c r="A164" s="3">
        <v>40</v>
      </c>
      <c r="B164" s="3">
        <v>126</v>
      </c>
      <c r="C164" s="4" t="s">
        <v>280</v>
      </c>
      <c r="D164" s="4" t="s">
        <v>49</v>
      </c>
      <c r="E164" s="4" t="s">
        <v>16</v>
      </c>
      <c r="F164" s="5">
        <v>40653</v>
      </c>
      <c r="G164" s="3">
        <v>1</v>
      </c>
      <c r="H164" s="3">
        <v>0</v>
      </c>
      <c r="I164" s="3">
        <v>1</v>
      </c>
      <c r="J164" s="3">
        <v>0</v>
      </c>
      <c r="K164" s="3">
        <v>0</v>
      </c>
      <c r="L164" s="3">
        <v>0</v>
      </c>
      <c r="M164" s="3">
        <v>1</v>
      </c>
    </row>
    <row r="165" spans="1:13" x14ac:dyDescent="0.25">
      <c r="A165" s="3">
        <v>40</v>
      </c>
      <c r="B165" s="3">
        <v>101</v>
      </c>
      <c r="C165" s="4" t="s">
        <v>281</v>
      </c>
      <c r="D165" s="4" t="s">
        <v>88</v>
      </c>
      <c r="E165" s="4" t="s">
        <v>35</v>
      </c>
      <c r="F165" s="5">
        <v>41095</v>
      </c>
      <c r="G165" s="3">
        <v>1</v>
      </c>
      <c r="H165" s="3">
        <v>1</v>
      </c>
      <c r="I165" s="3">
        <v>0</v>
      </c>
      <c r="J165" s="3">
        <v>0</v>
      </c>
      <c r="K165" s="3">
        <v>0</v>
      </c>
      <c r="L165" s="3">
        <v>0</v>
      </c>
      <c r="M165" s="3">
        <v>1</v>
      </c>
    </row>
    <row r="166" spans="1:13" x14ac:dyDescent="0.25">
      <c r="A166" s="3">
        <v>40</v>
      </c>
      <c r="B166" s="3">
        <v>103</v>
      </c>
      <c r="C166" s="4" t="s">
        <v>282</v>
      </c>
      <c r="D166" s="4" t="s">
        <v>117</v>
      </c>
      <c r="E166" s="4" t="s">
        <v>21</v>
      </c>
      <c r="F166" s="5">
        <v>40770</v>
      </c>
      <c r="G166" s="3">
        <v>1</v>
      </c>
      <c r="H166" s="3" t="s">
        <v>264</v>
      </c>
      <c r="I166" s="3">
        <v>0</v>
      </c>
      <c r="J166" s="3">
        <v>1</v>
      </c>
      <c r="K166" s="3">
        <v>0</v>
      </c>
      <c r="L166" s="3">
        <v>0</v>
      </c>
      <c r="M166" s="3">
        <v>2</v>
      </c>
    </row>
    <row r="167" spans="1:13" x14ac:dyDescent="0.25">
      <c r="A167" s="3">
        <v>40</v>
      </c>
      <c r="B167" s="3">
        <v>133</v>
      </c>
      <c r="C167" s="4" t="s">
        <v>283</v>
      </c>
      <c r="D167" s="4" t="s">
        <v>284</v>
      </c>
      <c r="E167" s="4" t="s">
        <v>35</v>
      </c>
      <c r="F167" s="5">
        <v>41239</v>
      </c>
      <c r="G167" s="3">
        <v>1</v>
      </c>
      <c r="H167" s="3">
        <v>0</v>
      </c>
      <c r="I167" s="3">
        <v>0</v>
      </c>
      <c r="J167" s="3">
        <v>1</v>
      </c>
      <c r="K167" s="3">
        <v>0</v>
      </c>
      <c r="L167" s="3">
        <v>0</v>
      </c>
      <c r="M167" s="3">
        <v>1</v>
      </c>
    </row>
    <row r="168" spans="1:13" x14ac:dyDescent="0.25">
      <c r="A168" s="3">
        <v>40</v>
      </c>
      <c r="B168" s="3">
        <v>147</v>
      </c>
      <c r="C168" s="4" t="s">
        <v>285</v>
      </c>
      <c r="D168" s="4" t="s">
        <v>286</v>
      </c>
      <c r="E168" s="4" t="s">
        <v>45</v>
      </c>
      <c r="F168" s="5">
        <v>40713</v>
      </c>
      <c r="G168" s="3">
        <v>1</v>
      </c>
      <c r="H168" s="3">
        <v>0</v>
      </c>
      <c r="I168" s="3">
        <v>0</v>
      </c>
      <c r="J168" s="3">
        <v>0</v>
      </c>
      <c r="K168" s="3">
        <v>0</v>
      </c>
      <c r="L168" s="3">
        <v>1</v>
      </c>
      <c r="M168" s="3">
        <v>1</v>
      </c>
    </row>
    <row r="183" spans="1:13" ht="26.25" x14ac:dyDescent="0.4">
      <c r="A183" s="22" t="s">
        <v>287</v>
      </c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</row>
    <row r="185" spans="1:13" x14ac:dyDescent="0.25">
      <c r="A185" s="7" t="s">
        <v>1</v>
      </c>
      <c r="B185" s="7" t="s">
        <v>2</v>
      </c>
      <c r="C185" s="8" t="s">
        <v>3</v>
      </c>
      <c r="D185" s="8" t="s">
        <v>4</v>
      </c>
      <c r="E185" s="8" t="s">
        <v>5</v>
      </c>
      <c r="F185" s="9" t="s">
        <v>6</v>
      </c>
      <c r="G185" s="3" t="s">
        <v>126</v>
      </c>
      <c r="H185" s="6" t="s">
        <v>8</v>
      </c>
      <c r="I185" s="6" t="s">
        <v>9</v>
      </c>
      <c r="J185" s="6" t="s">
        <v>10</v>
      </c>
      <c r="K185" s="6" t="s">
        <v>11</v>
      </c>
      <c r="L185" s="6" t="s">
        <v>12</v>
      </c>
      <c r="M185" s="6" t="s">
        <v>13</v>
      </c>
    </row>
    <row r="186" spans="1:13" x14ac:dyDescent="0.25">
      <c r="A186" s="3">
        <v>1</v>
      </c>
      <c r="B186" s="3">
        <v>122</v>
      </c>
      <c r="C186" s="4" t="s">
        <v>33</v>
      </c>
      <c r="D186" s="4" t="s">
        <v>174</v>
      </c>
      <c r="E186" s="4" t="s">
        <v>35</v>
      </c>
      <c r="F186" s="5">
        <v>40779</v>
      </c>
      <c r="G186" s="3">
        <v>94</v>
      </c>
      <c r="H186" s="3">
        <v>20</v>
      </c>
      <c r="I186" s="3">
        <v>20</v>
      </c>
      <c r="J186" s="3">
        <v>18</v>
      </c>
      <c r="K186" s="3">
        <v>18</v>
      </c>
      <c r="L186" s="3">
        <v>18</v>
      </c>
      <c r="M186" s="3">
        <v>5</v>
      </c>
    </row>
    <row r="187" spans="1:13" x14ac:dyDescent="0.25">
      <c r="A187" s="3">
        <v>2</v>
      </c>
      <c r="B187" s="3">
        <v>123</v>
      </c>
      <c r="C187" s="4" t="s">
        <v>17</v>
      </c>
      <c r="D187" s="4" t="s">
        <v>288</v>
      </c>
      <c r="E187" s="4" t="s">
        <v>35</v>
      </c>
      <c r="F187" s="5">
        <v>41188</v>
      </c>
      <c r="G187" s="3">
        <v>81</v>
      </c>
      <c r="H187" s="3">
        <v>16</v>
      </c>
      <c r="I187" s="3">
        <v>18</v>
      </c>
      <c r="J187" s="3">
        <v>15</v>
      </c>
      <c r="K187" s="3">
        <v>16</v>
      </c>
      <c r="L187" s="3">
        <v>16</v>
      </c>
      <c r="M187" s="3">
        <v>5</v>
      </c>
    </row>
    <row r="188" spans="1:13" x14ac:dyDescent="0.25">
      <c r="A188" s="3">
        <v>3</v>
      </c>
      <c r="B188" s="3">
        <v>114</v>
      </c>
      <c r="C188" s="4" t="s">
        <v>289</v>
      </c>
      <c r="D188" s="4" t="s">
        <v>288</v>
      </c>
      <c r="E188" s="4" t="s">
        <v>35</v>
      </c>
      <c r="F188" s="5">
        <v>40985</v>
      </c>
      <c r="G188" s="3">
        <v>75</v>
      </c>
      <c r="H188" s="3">
        <v>15</v>
      </c>
      <c r="I188" s="3">
        <v>16</v>
      </c>
      <c r="J188" s="3">
        <v>14</v>
      </c>
      <c r="K188" s="3">
        <v>15</v>
      </c>
      <c r="L188" s="3">
        <v>15</v>
      </c>
      <c r="M188" s="3">
        <v>5</v>
      </c>
    </row>
    <row r="189" spans="1:13" x14ac:dyDescent="0.25">
      <c r="A189" s="3">
        <v>4</v>
      </c>
      <c r="B189" s="3">
        <v>104</v>
      </c>
      <c r="C189" s="4" t="s">
        <v>290</v>
      </c>
      <c r="D189" s="4" t="s">
        <v>291</v>
      </c>
      <c r="E189" s="4" t="s">
        <v>30</v>
      </c>
      <c r="F189" s="5">
        <v>41135</v>
      </c>
      <c r="G189" s="3">
        <v>64</v>
      </c>
      <c r="H189" s="3">
        <v>10</v>
      </c>
      <c r="I189" s="3">
        <v>15</v>
      </c>
      <c r="J189" s="3">
        <v>11</v>
      </c>
      <c r="K189" s="3">
        <v>14</v>
      </c>
      <c r="L189" s="3">
        <v>14</v>
      </c>
      <c r="M189" s="3">
        <v>5</v>
      </c>
    </row>
    <row r="190" spans="1:13" x14ac:dyDescent="0.25">
      <c r="A190" s="3">
        <v>5</v>
      </c>
      <c r="B190" s="3">
        <v>111</v>
      </c>
      <c r="C190" s="4" t="s">
        <v>31</v>
      </c>
      <c r="D190" s="4" t="s">
        <v>292</v>
      </c>
      <c r="E190" s="4" t="s">
        <v>16</v>
      </c>
      <c r="F190" s="5">
        <v>40582</v>
      </c>
      <c r="G190" s="3">
        <v>44</v>
      </c>
      <c r="H190" s="3">
        <v>18</v>
      </c>
      <c r="I190" s="3">
        <v>0</v>
      </c>
      <c r="J190" s="3">
        <v>0</v>
      </c>
      <c r="K190" s="3">
        <v>13</v>
      </c>
      <c r="L190" s="3">
        <v>13</v>
      </c>
      <c r="M190" s="3">
        <v>3</v>
      </c>
    </row>
    <row r="191" spans="1:13" x14ac:dyDescent="0.25">
      <c r="A191" s="3">
        <v>6</v>
      </c>
      <c r="B191" s="3">
        <v>127</v>
      </c>
      <c r="C191" s="4" t="s">
        <v>250</v>
      </c>
      <c r="D191" s="4" t="s">
        <v>204</v>
      </c>
      <c r="E191" s="4" t="s">
        <v>52</v>
      </c>
      <c r="F191" s="5">
        <v>41264</v>
      </c>
      <c r="G191" s="3">
        <v>43</v>
      </c>
      <c r="H191" s="3">
        <v>0</v>
      </c>
      <c r="I191" s="3">
        <v>10</v>
      </c>
      <c r="J191" s="3">
        <v>13</v>
      </c>
      <c r="K191" s="3">
        <v>9</v>
      </c>
      <c r="L191" s="3">
        <v>11</v>
      </c>
      <c r="M191" s="3">
        <v>4</v>
      </c>
    </row>
    <row r="192" spans="1:13" x14ac:dyDescent="0.25">
      <c r="A192" s="3">
        <v>7</v>
      </c>
      <c r="B192" s="3">
        <v>101</v>
      </c>
      <c r="C192" s="4" t="s">
        <v>282</v>
      </c>
      <c r="D192" s="4" t="s">
        <v>293</v>
      </c>
      <c r="E192" s="4" t="s">
        <v>35</v>
      </c>
      <c r="F192" s="5">
        <v>40679</v>
      </c>
      <c r="G192" s="3">
        <v>40</v>
      </c>
      <c r="H192" s="3">
        <v>0</v>
      </c>
      <c r="I192" s="3">
        <v>0</v>
      </c>
      <c r="J192" s="3">
        <v>20</v>
      </c>
      <c r="K192" s="3">
        <v>20</v>
      </c>
      <c r="L192" s="3">
        <v>0</v>
      </c>
      <c r="M192" s="3">
        <v>2</v>
      </c>
    </row>
    <row r="193" spans="1:13" x14ac:dyDescent="0.25">
      <c r="A193" s="3">
        <v>8</v>
      </c>
      <c r="B193" s="3">
        <v>108</v>
      </c>
      <c r="C193" s="4" t="s">
        <v>294</v>
      </c>
      <c r="D193" s="4" t="s">
        <v>166</v>
      </c>
      <c r="E193" s="4" t="s">
        <v>120</v>
      </c>
      <c r="F193" s="5">
        <v>40631</v>
      </c>
      <c r="G193" s="3">
        <v>39</v>
      </c>
      <c r="H193" s="3">
        <v>13</v>
      </c>
      <c r="I193" s="3">
        <v>12</v>
      </c>
      <c r="J193" s="3">
        <v>4</v>
      </c>
      <c r="K193" s="3">
        <v>0</v>
      </c>
      <c r="L193" s="3">
        <v>10</v>
      </c>
      <c r="M193" s="3">
        <v>4</v>
      </c>
    </row>
    <row r="194" spans="1:13" x14ac:dyDescent="0.25">
      <c r="A194" s="3">
        <v>9</v>
      </c>
      <c r="B194" s="3">
        <v>121</v>
      </c>
      <c r="C194" s="4" t="s">
        <v>295</v>
      </c>
      <c r="D194" s="4" t="s">
        <v>296</v>
      </c>
      <c r="E194" s="4" t="s">
        <v>120</v>
      </c>
      <c r="F194" s="5">
        <v>40931</v>
      </c>
      <c r="G194" s="3">
        <v>35</v>
      </c>
      <c r="H194" s="3">
        <v>14</v>
      </c>
      <c r="I194" s="3">
        <v>13</v>
      </c>
      <c r="J194" s="3">
        <v>8</v>
      </c>
      <c r="K194" s="3">
        <v>0</v>
      </c>
      <c r="L194" s="3">
        <v>0</v>
      </c>
      <c r="M194" s="3">
        <v>3</v>
      </c>
    </row>
    <row r="195" spans="1:13" x14ac:dyDescent="0.25">
      <c r="A195" s="3">
        <v>10</v>
      </c>
      <c r="B195" s="3">
        <v>143</v>
      </c>
      <c r="C195" s="4" t="s">
        <v>297</v>
      </c>
      <c r="D195" s="4" t="s">
        <v>298</v>
      </c>
      <c r="E195" s="4" t="s">
        <v>30</v>
      </c>
      <c r="F195" s="5">
        <v>40675</v>
      </c>
      <c r="G195" s="3">
        <v>32</v>
      </c>
      <c r="H195" s="3">
        <v>0</v>
      </c>
      <c r="I195" s="3">
        <v>0</v>
      </c>
      <c r="J195" s="3">
        <v>12</v>
      </c>
      <c r="K195" s="3">
        <v>11</v>
      </c>
      <c r="L195" s="3">
        <v>9</v>
      </c>
      <c r="M195" s="3">
        <v>3</v>
      </c>
    </row>
    <row r="196" spans="1:13" x14ac:dyDescent="0.25">
      <c r="A196" s="3">
        <v>11</v>
      </c>
      <c r="B196" s="3">
        <v>151</v>
      </c>
      <c r="C196" s="4" t="s">
        <v>299</v>
      </c>
      <c r="D196" s="4" t="s">
        <v>164</v>
      </c>
      <c r="E196" s="4" t="s">
        <v>60</v>
      </c>
      <c r="F196" s="5">
        <v>41029</v>
      </c>
      <c r="G196" s="3">
        <v>30</v>
      </c>
      <c r="H196" s="3">
        <v>0</v>
      </c>
      <c r="I196" s="3">
        <v>14</v>
      </c>
      <c r="J196" s="3">
        <v>9</v>
      </c>
      <c r="K196" s="3">
        <v>7</v>
      </c>
      <c r="L196" s="3">
        <v>0</v>
      </c>
      <c r="M196" s="3">
        <v>3</v>
      </c>
    </row>
    <row r="197" spans="1:13" x14ac:dyDescent="0.25">
      <c r="A197" s="3">
        <v>12</v>
      </c>
      <c r="B197" s="3">
        <v>117</v>
      </c>
      <c r="C197" s="4" t="s">
        <v>300</v>
      </c>
      <c r="D197" s="4" t="s">
        <v>183</v>
      </c>
      <c r="E197" s="4" t="s">
        <v>21</v>
      </c>
      <c r="F197" s="5">
        <v>40580</v>
      </c>
      <c r="G197" s="3">
        <v>28</v>
      </c>
      <c r="H197" s="3">
        <v>6</v>
      </c>
      <c r="I197" s="3">
        <v>11</v>
      </c>
      <c r="J197" s="3">
        <v>10</v>
      </c>
      <c r="K197" s="3">
        <v>0</v>
      </c>
      <c r="L197" s="3">
        <v>1</v>
      </c>
      <c r="M197" s="3">
        <v>4</v>
      </c>
    </row>
    <row r="198" spans="1:13" x14ac:dyDescent="0.25">
      <c r="A198" s="3">
        <v>13</v>
      </c>
      <c r="B198" s="3">
        <v>102</v>
      </c>
      <c r="C198" s="4" t="s">
        <v>301</v>
      </c>
      <c r="D198" s="4" t="s">
        <v>302</v>
      </c>
      <c r="E198" s="4" t="s">
        <v>35</v>
      </c>
      <c r="F198" s="5">
        <v>40987</v>
      </c>
      <c r="G198" s="3">
        <v>25</v>
      </c>
      <c r="H198" s="3">
        <v>2</v>
      </c>
      <c r="I198" s="3">
        <v>0</v>
      </c>
      <c r="J198" s="3">
        <v>5</v>
      </c>
      <c r="K198" s="3">
        <v>10</v>
      </c>
      <c r="L198" s="3">
        <v>8</v>
      </c>
      <c r="M198" s="3">
        <v>4</v>
      </c>
    </row>
    <row r="199" spans="1:13" x14ac:dyDescent="0.25">
      <c r="A199" s="3">
        <v>14</v>
      </c>
      <c r="B199" s="3">
        <v>106</v>
      </c>
      <c r="C199" s="4" t="s">
        <v>303</v>
      </c>
      <c r="D199" s="4" t="s">
        <v>164</v>
      </c>
      <c r="E199" s="4" t="s">
        <v>27</v>
      </c>
      <c r="F199" s="5">
        <v>40621</v>
      </c>
      <c r="G199" s="3">
        <v>22</v>
      </c>
      <c r="H199" s="3">
        <v>11</v>
      </c>
      <c r="I199" s="3">
        <v>8</v>
      </c>
      <c r="J199" s="3">
        <v>3</v>
      </c>
      <c r="K199" s="3">
        <v>0</v>
      </c>
      <c r="L199" s="3">
        <v>0</v>
      </c>
      <c r="M199" s="3">
        <v>3</v>
      </c>
    </row>
    <row r="200" spans="1:13" x14ac:dyDescent="0.25">
      <c r="A200" s="3">
        <v>15</v>
      </c>
      <c r="B200" s="3">
        <v>119</v>
      </c>
      <c r="C200" s="4" t="s">
        <v>304</v>
      </c>
      <c r="D200" s="4" t="s">
        <v>305</v>
      </c>
      <c r="E200" s="4" t="s">
        <v>47</v>
      </c>
      <c r="F200" s="5">
        <v>40825</v>
      </c>
      <c r="G200" s="3">
        <v>21</v>
      </c>
      <c r="H200" s="3">
        <v>12</v>
      </c>
      <c r="I200" s="3">
        <v>9</v>
      </c>
      <c r="J200" s="3">
        <v>0</v>
      </c>
      <c r="K200" s="3">
        <v>0</v>
      </c>
      <c r="L200" s="3">
        <v>0</v>
      </c>
      <c r="M200" s="3">
        <v>2</v>
      </c>
    </row>
    <row r="201" spans="1:13" x14ac:dyDescent="0.25">
      <c r="A201" s="3">
        <v>15</v>
      </c>
      <c r="B201" s="3">
        <v>105</v>
      </c>
      <c r="C201" s="4" t="s">
        <v>306</v>
      </c>
      <c r="D201" s="4" t="s">
        <v>307</v>
      </c>
      <c r="E201" s="4" t="s">
        <v>35</v>
      </c>
      <c r="F201" s="5">
        <v>41044</v>
      </c>
      <c r="G201" s="3">
        <v>21</v>
      </c>
      <c r="H201" s="3">
        <v>8</v>
      </c>
      <c r="I201" s="3">
        <v>0</v>
      </c>
      <c r="J201" s="3">
        <v>7</v>
      </c>
      <c r="K201" s="3">
        <v>0</v>
      </c>
      <c r="L201" s="3">
        <v>6</v>
      </c>
      <c r="M201" s="3">
        <v>3</v>
      </c>
    </row>
    <row r="202" spans="1:13" x14ac:dyDescent="0.25">
      <c r="A202" s="3">
        <v>17</v>
      </c>
      <c r="B202" s="3">
        <v>120</v>
      </c>
      <c r="C202" s="4" t="s">
        <v>308</v>
      </c>
      <c r="D202" s="4" t="s">
        <v>154</v>
      </c>
      <c r="E202" s="4" t="s">
        <v>111</v>
      </c>
      <c r="F202" s="5">
        <v>41117</v>
      </c>
      <c r="G202" s="3">
        <v>20</v>
      </c>
      <c r="H202" s="3">
        <v>9</v>
      </c>
      <c r="I202" s="3">
        <v>0</v>
      </c>
      <c r="J202" s="3">
        <v>6</v>
      </c>
      <c r="K202" s="3">
        <v>0</v>
      </c>
      <c r="L202" s="3">
        <v>5</v>
      </c>
      <c r="M202" s="3">
        <v>3</v>
      </c>
    </row>
    <row r="203" spans="1:13" x14ac:dyDescent="0.25">
      <c r="A203" s="3">
        <v>17</v>
      </c>
      <c r="B203" s="3">
        <v>155</v>
      </c>
      <c r="C203" s="4" t="s">
        <v>228</v>
      </c>
      <c r="D203" s="4" t="s">
        <v>309</v>
      </c>
      <c r="E203" s="4" t="s">
        <v>30</v>
      </c>
      <c r="F203" s="5">
        <v>40805</v>
      </c>
      <c r="G203" s="3">
        <v>20</v>
      </c>
      <c r="H203" s="3">
        <v>0</v>
      </c>
      <c r="I203" s="3">
        <v>0</v>
      </c>
      <c r="J203" s="3">
        <v>0</v>
      </c>
      <c r="K203" s="3">
        <v>0</v>
      </c>
      <c r="L203" s="3">
        <v>20</v>
      </c>
      <c r="M203" s="3">
        <v>1</v>
      </c>
    </row>
    <row r="204" spans="1:13" x14ac:dyDescent="0.25">
      <c r="A204" s="3">
        <v>19</v>
      </c>
      <c r="B204" s="3">
        <v>109</v>
      </c>
      <c r="C204" s="4" t="s">
        <v>310</v>
      </c>
      <c r="D204" s="4" t="s">
        <v>311</v>
      </c>
      <c r="E204" s="4" t="s">
        <v>45</v>
      </c>
      <c r="F204" s="5">
        <v>40672</v>
      </c>
      <c r="G204" s="3">
        <v>18</v>
      </c>
      <c r="H204" s="3">
        <v>1</v>
      </c>
      <c r="I204" s="3">
        <v>7</v>
      </c>
      <c r="J204" s="3">
        <v>1</v>
      </c>
      <c r="K204" s="3">
        <v>8</v>
      </c>
      <c r="L204" s="3">
        <v>1</v>
      </c>
      <c r="M204" s="3">
        <v>5</v>
      </c>
    </row>
    <row r="205" spans="1:13" x14ac:dyDescent="0.25">
      <c r="A205" s="3">
        <v>20</v>
      </c>
      <c r="B205" s="3">
        <v>144</v>
      </c>
      <c r="C205" s="4" t="s">
        <v>208</v>
      </c>
      <c r="D205" s="4" t="s">
        <v>161</v>
      </c>
      <c r="E205" s="4" t="s">
        <v>21</v>
      </c>
      <c r="F205" s="5">
        <v>40632</v>
      </c>
      <c r="G205" s="3">
        <v>16</v>
      </c>
      <c r="H205" s="3">
        <v>0</v>
      </c>
      <c r="I205" s="3">
        <v>0</v>
      </c>
      <c r="J205" s="3">
        <v>16</v>
      </c>
      <c r="K205" s="3">
        <v>0</v>
      </c>
      <c r="L205" s="3">
        <v>0</v>
      </c>
      <c r="M205" s="3">
        <v>1</v>
      </c>
    </row>
    <row r="206" spans="1:13" x14ac:dyDescent="0.25">
      <c r="A206" s="3">
        <v>20</v>
      </c>
      <c r="B206" s="3">
        <v>118</v>
      </c>
      <c r="C206" s="4" t="s">
        <v>178</v>
      </c>
      <c r="D206" s="4" t="s">
        <v>204</v>
      </c>
      <c r="E206" s="4" t="s">
        <v>30</v>
      </c>
      <c r="F206" s="5">
        <v>40586</v>
      </c>
      <c r="G206" s="3">
        <v>16</v>
      </c>
      <c r="H206" s="3">
        <v>7</v>
      </c>
      <c r="I206" s="3">
        <v>4</v>
      </c>
      <c r="J206" s="3">
        <v>1</v>
      </c>
      <c r="K206" s="3">
        <v>1</v>
      </c>
      <c r="L206" s="3">
        <v>3</v>
      </c>
      <c r="M206" s="3">
        <v>5</v>
      </c>
    </row>
    <row r="207" spans="1:13" x14ac:dyDescent="0.25">
      <c r="A207" s="3">
        <v>22</v>
      </c>
      <c r="B207" s="3">
        <v>103</v>
      </c>
      <c r="C207" s="4" t="s">
        <v>312</v>
      </c>
      <c r="D207" s="4" t="s">
        <v>313</v>
      </c>
      <c r="E207" s="4" t="s">
        <v>86</v>
      </c>
      <c r="F207" s="5">
        <v>41099</v>
      </c>
      <c r="G207" s="3">
        <v>13</v>
      </c>
      <c r="H207" s="3">
        <v>3</v>
      </c>
      <c r="I207" s="3">
        <v>6</v>
      </c>
      <c r="J207" s="3">
        <v>0</v>
      </c>
      <c r="K207" s="3">
        <v>4</v>
      </c>
      <c r="L207" s="3">
        <v>0</v>
      </c>
      <c r="M207" s="3">
        <v>3</v>
      </c>
    </row>
    <row r="208" spans="1:13" x14ac:dyDescent="0.25">
      <c r="A208" s="3">
        <v>23</v>
      </c>
      <c r="B208" s="3">
        <v>150</v>
      </c>
      <c r="C208" s="4" t="s">
        <v>314</v>
      </c>
      <c r="D208" s="4" t="s">
        <v>315</v>
      </c>
      <c r="E208" s="4" t="s">
        <v>30</v>
      </c>
      <c r="F208" s="5">
        <v>40775</v>
      </c>
      <c r="G208" s="3">
        <v>12</v>
      </c>
      <c r="H208" s="3">
        <v>0</v>
      </c>
      <c r="I208" s="3">
        <v>0</v>
      </c>
      <c r="J208" s="3">
        <v>0</v>
      </c>
      <c r="K208" s="3">
        <v>12</v>
      </c>
      <c r="L208" s="3">
        <v>0</v>
      </c>
      <c r="M208" s="3">
        <v>1</v>
      </c>
    </row>
    <row r="209" spans="1:13" x14ac:dyDescent="0.25">
      <c r="A209" s="3">
        <v>23</v>
      </c>
      <c r="B209" s="3">
        <v>154</v>
      </c>
      <c r="C209" s="4" t="s">
        <v>316</v>
      </c>
      <c r="D209" s="4" t="s">
        <v>137</v>
      </c>
      <c r="E209" s="4" t="s">
        <v>86</v>
      </c>
      <c r="F209" s="5">
        <v>41004</v>
      </c>
      <c r="G209" s="3">
        <v>12</v>
      </c>
      <c r="H209" s="3">
        <v>0</v>
      </c>
      <c r="I209" s="3">
        <v>0</v>
      </c>
      <c r="J209" s="3">
        <v>0</v>
      </c>
      <c r="K209" s="3">
        <v>0</v>
      </c>
      <c r="L209" s="3">
        <v>12</v>
      </c>
      <c r="M209" s="3">
        <v>1</v>
      </c>
    </row>
    <row r="210" spans="1:13" x14ac:dyDescent="0.25">
      <c r="A210" s="3">
        <v>25</v>
      </c>
      <c r="B210" s="3">
        <v>113</v>
      </c>
      <c r="C210" s="4" t="s">
        <v>317</v>
      </c>
      <c r="D210" s="4" t="s">
        <v>318</v>
      </c>
      <c r="E210" s="4" t="s">
        <v>120</v>
      </c>
      <c r="F210" s="5">
        <v>41049</v>
      </c>
      <c r="G210" s="3">
        <v>9</v>
      </c>
      <c r="H210" s="3">
        <v>1</v>
      </c>
      <c r="I210" s="3">
        <v>5</v>
      </c>
      <c r="J210" s="3">
        <v>1</v>
      </c>
      <c r="K210" s="3">
        <v>2</v>
      </c>
      <c r="L210" s="3">
        <v>0</v>
      </c>
      <c r="M210" s="3">
        <v>4</v>
      </c>
    </row>
    <row r="211" spans="1:13" x14ac:dyDescent="0.25">
      <c r="A211" s="3">
        <v>26</v>
      </c>
      <c r="B211" s="3">
        <v>110</v>
      </c>
      <c r="C211" s="4" t="s">
        <v>257</v>
      </c>
      <c r="D211" s="4" t="s">
        <v>319</v>
      </c>
      <c r="E211" s="4" t="s">
        <v>30</v>
      </c>
      <c r="F211" s="5">
        <v>41124</v>
      </c>
      <c r="G211" s="3">
        <v>8</v>
      </c>
      <c r="H211" s="3">
        <v>1</v>
      </c>
      <c r="I211" s="3">
        <v>0</v>
      </c>
      <c r="J211" s="3">
        <v>1</v>
      </c>
      <c r="K211" s="3">
        <v>6</v>
      </c>
      <c r="L211" s="3">
        <v>0</v>
      </c>
      <c r="M211" s="3">
        <v>3</v>
      </c>
    </row>
    <row r="212" spans="1:13" x14ac:dyDescent="0.25">
      <c r="A212" s="3">
        <v>27</v>
      </c>
      <c r="B212" s="3">
        <v>116</v>
      </c>
      <c r="C212" s="4" t="s">
        <v>320</v>
      </c>
      <c r="D212" s="4" t="s">
        <v>321</v>
      </c>
      <c r="E212" s="4" t="s">
        <v>52</v>
      </c>
      <c r="F212" s="5">
        <v>41048</v>
      </c>
      <c r="G212" s="3">
        <v>6</v>
      </c>
      <c r="H212" s="3">
        <v>1</v>
      </c>
      <c r="I212" s="3">
        <v>3</v>
      </c>
      <c r="J212" s="3">
        <v>1</v>
      </c>
      <c r="K212" s="3">
        <v>1</v>
      </c>
      <c r="L212" s="3">
        <v>0</v>
      </c>
      <c r="M212" s="3">
        <v>4</v>
      </c>
    </row>
    <row r="213" spans="1:13" x14ac:dyDescent="0.25">
      <c r="A213" s="3">
        <v>27</v>
      </c>
      <c r="B213" s="3">
        <v>115</v>
      </c>
      <c r="C213" s="4" t="s">
        <v>322</v>
      </c>
      <c r="D213" s="4" t="s">
        <v>183</v>
      </c>
      <c r="E213" s="4" t="s">
        <v>21</v>
      </c>
      <c r="F213" s="5">
        <v>40603</v>
      </c>
      <c r="G213" s="3">
        <v>6</v>
      </c>
      <c r="H213" s="3">
        <v>4</v>
      </c>
      <c r="I213" s="3">
        <v>0</v>
      </c>
      <c r="J213" s="3">
        <v>1</v>
      </c>
      <c r="K213" s="3">
        <v>0</v>
      </c>
      <c r="L213" s="3">
        <v>1</v>
      </c>
      <c r="M213" s="3">
        <v>3</v>
      </c>
    </row>
    <row r="214" spans="1:13" x14ac:dyDescent="0.25">
      <c r="A214" s="3">
        <v>29</v>
      </c>
      <c r="B214" s="3">
        <v>124</v>
      </c>
      <c r="C214" s="4" t="s">
        <v>323</v>
      </c>
      <c r="D214" s="4" t="s">
        <v>187</v>
      </c>
      <c r="E214" s="4" t="s">
        <v>30</v>
      </c>
      <c r="F214" s="5">
        <v>41092</v>
      </c>
      <c r="G214" s="3">
        <v>5</v>
      </c>
      <c r="H214" s="3">
        <v>5</v>
      </c>
      <c r="I214" s="3">
        <v>0</v>
      </c>
      <c r="J214" s="3">
        <v>0</v>
      </c>
      <c r="K214" s="3">
        <v>0</v>
      </c>
      <c r="L214" s="3">
        <v>0</v>
      </c>
      <c r="M214" s="3">
        <v>1</v>
      </c>
    </row>
    <row r="215" spans="1:13" x14ac:dyDescent="0.25">
      <c r="A215" s="3">
        <v>29</v>
      </c>
      <c r="B215" s="3">
        <v>148</v>
      </c>
      <c r="C215" s="4" t="s">
        <v>196</v>
      </c>
      <c r="D215" s="4" t="s">
        <v>324</v>
      </c>
      <c r="E215" s="4" t="s">
        <v>52</v>
      </c>
      <c r="F215" s="5">
        <v>40850</v>
      </c>
      <c r="G215" s="3">
        <v>5</v>
      </c>
      <c r="H215" s="3">
        <v>0</v>
      </c>
      <c r="I215" s="3">
        <v>0</v>
      </c>
      <c r="J215" s="3">
        <v>0</v>
      </c>
      <c r="K215" s="3">
        <v>5</v>
      </c>
      <c r="L215" s="3">
        <v>0</v>
      </c>
      <c r="M215" s="3">
        <v>1</v>
      </c>
    </row>
    <row r="216" spans="1:13" x14ac:dyDescent="0.25">
      <c r="A216" s="3">
        <v>29</v>
      </c>
      <c r="B216" s="3">
        <v>138</v>
      </c>
      <c r="C216" s="4" t="s">
        <v>325</v>
      </c>
      <c r="D216" s="4" t="s">
        <v>162</v>
      </c>
      <c r="E216" s="4" t="s">
        <v>16</v>
      </c>
      <c r="F216" s="5">
        <v>40846</v>
      </c>
      <c r="G216" s="3">
        <v>5</v>
      </c>
      <c r="H216" s="3">
        <v>0</v>
      </c>
      <c r="I216" s="3">
        <v>0</v>
      </c>
      <c r="J216" s="3">
        <v>1</v>
      </c>
      <c r="K216" s="3">
        <v>3</v>
      </c>
      <c r="L216" s="3">
        <v>1</v>
      </c>
      <c r="M216" s="3">
        <v>3</v>
      </c>
    </row>
    <row r="217" spans="1:13" x14ac:dyDescent="0.25">
      <c r="A217" s="3">
        <v>32</v>
      </c>
      <c r="B217" s="3">
        <v>147</v>
      </c>
      <c r="C217" s="4" t="s">
        <v>96</v>
      </c>
      <c r="D217" s="4" t="s">
        <v>202</v>
      </c>
      <c r="E217" s="4" t="s">
        <v>35</v>
      </c>
      <c r="F217" s="5">
        <v>40554</v>
      </c>
      <c r="G217" s="3">
        <v>4</v>
      </c>
      <c r="H217" s="3">
        <v>0</v>
      </c>
      <c r="I217" s="3">
        <v>0</v>
      </c>
      <c r="J217" s="3">
        <v>2</v>
      </c>
      <c r="K217" s="3">
        <v>0</v>
      </c>
      <c r="L217" s="3">
        <v>2</v>
      </c>
      <c r="M217" s="3">
        <v>2</v>
      </c>
    </row>
    <row r="218" spans="1:13" x14ac:dyDescent="0.25">
      <c r="A218" s="3">
        <v>33</v>
      </c>
      <c r="B218" s="3">
        <v>112</v>
      </c>
      <c r="C218" s="4" t="s">
        <v>326</v>
      </c>
      <c r="D218" s="4" t="s">
        <v>211</v>
      </c>
      <c r="E218" s="4" t="s">
        <v>30</v>
      </c>
      <c r="F218" s="5">
        <v>41220</v>
      </c>
      <c r="G218" s="3">
        <v>3</v>
      </c>
      <c r="H218" s="3">
        <v>1</v>
      </c>
      <c r="I218" s="3">
        <v>0</v>
      </c>
      <c r="J218" s="3">
        <v>0</v>
      </c>
      <c r="K218" s="3">
        <v>1</v>
      </c>
      <c r="L218" s="3">
        <v>1</v>
      </c>
      <c r="M218" s="3">
        <v>3</v>
      </c>
    </row>
    <row r="219" spans="1:13" x14ac:dyDescent="0.25">
      <c r="A219" s="3">
        <v>33</v>
      </c>
      <c r="B219" s="3">
        <v>141</v>
      </c>
      <c r="C219" s="4" t="s">
        <v>196</v>
      </c>
      <c r="D219" s="4" t="s">
        <v>327</v>
      </c>
      <c r="E219" s="4" t="s">
        <v>45</v>
      </c>
      <c r="F219" s="5">
        <v>40772</v>
      </c>
      <c r="G219" s="3">
        <v>3</v>
      </c>
      <c r="H219" s="3">
        <v>0</v>
      </c>
      <c r="I219" s="3">
        <v>0</v>
      </c>
      <c r="J219" s="3">
        <v>1</v>
      </c>
      <c r="K219" s="3">
        <v>1</v>
      </c>
      <c r="L219" s="3">
        <v>1</v>
      </c>
      <c r="M219" s="3">
        <v>3</v>
      </c>
    </row>
    <row r="220" spans="1:13" x14ac:dyDescent="0.25">
      <c r="A220" s="3">
        <v>35</v>
      </c>
      <c r="B220" s="3">
        <v>125</v>
      </c>
      <c r="C220" s="4" t="s">
        <v>328</v>
      </c>
      <c r="D220" s="4" t="s">
        <v>183</v>
      </c>
      <c r="E220" s="4" t="s">
        <v>16</v>
      </c>
      <c r="F220" s="5">
        <v>40754</v>
      </c>
      <c r="G220" s="3">
        <v>2</v>
      </c>
      <c r="H220" s="3">
        <v>0</v>
      </c>
      <c r="I220" s="3">
        <v>2</v>
      </c>
      <c r="J220" s="3">
        <v>0</v>
      </c>
      <c r="K220" s="3">
        <v>0</v>
      </c>
      <c r="L220" s="3">
        <v>0</v>
      </c>
      <c r="M220" s="3">
        <v>1</v>
      </c>
    </row>
    <row r="221" spans="1:13" x14ac:dyDescent="0.25">
      <c r="A221" s="3">
        <v>35</v>
      </c>
      <c r="B221" s="3">
        <v>139</v>
      </c>
      <c r="C221" s="4" t="s">
        <v>329</v>
      </c>
      <c r="D221" s="4" t="s">
        <v>330</v>
      </c>
      <c r="E221" s="4" t="s">
        <v>16</v>
      </c>
      <c r="F221" s="5">
        <v>40809</v>
      </c>
      <c r="G221" s="3">
        <v>2</v>
      </c>
      <c r="H221" s="3">
        <v>0</v>
      </c>
      <c r="I221" s="3">
        <v>0</v>
      </c>
      <c r="J221" s="3">
        <v>1</v>
      </c>
      <c r="K221" s="3">
        <v>1</v>
      </c>
      <c r="L221" s="3">
        <v>0</v>
      </c>
      <c r="M221" s="3">
        <v>2</v>
      </c>
    </row>
    <row r="222" spans="1:13" x14ac:dyDescent="0.25">
      <c r="A222" s="3">
        <v>35</v>
      </c>
      <c r="B222" s="3">
        <v>146</v>
      </c>
      <c r="C222" s="4" t="s">
        <v>331</v>
      </c>
      <c r="D222" s="4" t="s">
        <v>149</v>
      </c>
      <c r="E222" s="4" t="s">
        <v>86</v>
      </c>
      <c r="F222" s="5">
        <v>40568</v>
      </c>
      <c r="G222" s="3">
        <v>2</v>
      </c>
      <c r="H222" s="3">
        <v>0</v>
      </c>
      <c r="I222" s="3">
        <v>0</v>
      </c>
      <c r="J222" s="3">
        <v>1</v>
      </c>
      <c r="K222" s="3">
        <v>1</v>
      </c>
      <c r="L222" s="3">
        <v>0</v>
      </c>
      <c r="M222" s="3">
        <v>2</v>
      </c>
    </row>
    <row r="223" spans="1:13" x14ac:dyDescent="0.25">
      <c r="A223" s="3">
        <v>35</v>
      </c>
      <c r="B223" s="3">
        <v>134</v>
      </c>
      <c r="C223" s="4" t="s">
        <v>332</v>
      </c>
      <c r="D223" s="4" t="s">
        <v>288</v>
      </c>
      <c r="E223" s="4" t="s">
        <v>35</v>
      </c>
      <c r="F223" s="5">
        <v>41061</v>
      </c>
      <c r="G223" s="3">
        <v>2</v>
      </c>
      <c r="H223" s="3">
        <v>0</v>
      </c>
      <c r="I223" s="3">
        <v>0</v>
      </c>
      <c r="J223" s="3">
        <v>1</v>
      </c>
      <c r="K223" s="3">
        <v>0</v>
      </c>
      <c r="L223" s="3">
        <v>1</v>
      </c>
      <c r="M223" s="3">
        <v>2</v>
      </c>
    </row>
    <row r="224" spans="1:13" x14ac:dyDescent="0.25">
      <c r="A224" s="3">
        <v>39</v>
      </c>
      <c r="B224" s="3">
        <v>132</v>
      </c>
      <c r="C224" s="4" t="s">
        <v>333</v>
      </c>
      <c r="D224" s="4" t="s">
        <v>307</v>
      </c>
      <c r="E224" s="4" t="s">
        <v>35</v>
      </c>
      <c r="F224" s="5">
        <v>41160</v>
      </c>
      <c r="G224" s="3">
        <v>1</v>
      </c>
      <c r="H224" s="3">
        <v>0</v>
      </c>
      <c r="I224" s="3">
        <v>0</v>
      </c>
      <c r="J224" s="3">
        <v>1</v>
      </c>
      <c r="K224" s="3">
        <v>0</v>
      </c>
      <c r="L224" s="3">
        <v>0</v>
      </c>
      <c r="M224" s="3">
        <v>1</v>
      </c>
    </row>
    <row r="225" spans="1:13" x14ac:dyDescent="0.25">
      <c r="A225" s="3">
        <v>39</v>
      </c>
      <c r="B225" s="3">
        <v>133</v>
      </c>
      <c r="C225" s="4" t="s">
        <v>213</v>
      </c>
      <c r="D225" s="4" t="s">
        <v>307</v>
      </c>
      <c r="E225" s="4" t="s">
        <v>35</v>
      </c>
      <c r="F225" s="5">
        <v>41128</v>
      </c>
      <c r="G225" s="3">
        <v>1</v>
      </c>
      <c r="H225" s="3">
        <v>0</v>
      </c>
      <c r="I225" s="3">
        <v>0</v>
      </c>
      <c r="J225" s="3">
        <v>1</v>
      </c>
      <c r="K225" s="3">
        <v>0</v>
      </c>
      <c r="L225" s="3">
        <v>0</v>
      </c>
      <c r="M225" s="3">
        <v>1</v>
      </c>
    </row>
    <row r="226" spans="1:13" x14ac:dyDescent="0.25">
      <c r="A226" s="3">
        <v>39</v>
      </c>
      <c r="B226" s="3">
        <v>140</v>
      </c>
      <c r="C226" s="4" t="s">
        <v>334</v>
      </c>
      <c r="D226" s="4" t="s">
        <v>191</v>
      </c>
      <c r="E226" s="4" t="s">
        <v>16</v>
      </c>
      <c r="F226" s="5">
        <v>40786</v>
      </c>
      <c r="G226" s="3">
        <v>1</v>
      </c>
      <c r="H226" s="3">
        <v>0</v>
      </c>
      <c r="I226" s="3">
        <v>0</v>
      </c>
      <c r="J226" s="3">
        <v>1</v>
      </c>
      <c r="K226" s="3">
        <v>0</v>
      </c>
      <c r="L226" s="3">
        <v>0</v>
      </c>
      <c r="M226" s="3">
        <v>1</v>
      </c>
    </row>
    <row r="227" spans="1:13" x14ac:dyDescent="0.25">
      <c r="A227" s="3">
        <v>39</v>
      </c>
      <c r="B227" s="3">
        <v>145</v>
      </c>
      <c r="C227" s="4" t="s">
        <v>335</v>
      </c>
      <c r="D227" s="4" t="s">
        <v>336</v>
      </c>
      <c r="E227" s="4" t="s">
        <v>35</v>
      </c>
      <c r="F227" s="5">
        <v>40595</v>
      </c>
      <c r="G227" s="3">
        <v>1</v>
      </c>
      <c r="H227" s="3">
        <v>0</v>
      </c>
      <c r="I227" s="3">
        <v>0</v>
      </c>
      <c r="J227" s="3">
        <v>1</v>
      </c>
      <c r="K227" s="3">
        <v>0</v>
      </c>
      <c r="L227" s="3">
        <v>0</v>
      </c>
      <c r="M227" s="3">
        <v>1</v>
      </c>
    </row>
    <row r="228" spans="1:13" x14ac:dyDescent="0.25">
      <c r="A228" s="3">
        <v>39</v>
      </c>
      <c r="B228" s="3">
        <v>152</v>
      </c>
      <c r="C228" s="4" t="s">
        <v>337</v>
      </c>
      <c r="D228" s="4" t="s">
        <v>338</v>
      </c>
      <c r="E228" s="4" t="s">
        <v>35</v>
      </c>
      <c r="F228" s="5">
        <v>41103</v>
      </c>
      <c r="G228" s="3">
        <v>1</v>
      </c>
      <c r="H228" s="3">
        <v>0</v>
      </c>
      <c r="I228" s="3">
        <v>0</v>
      </c>
      <c r="J228" s="3">
        <v>0</v>
      </c>
      <c r="K228" s="3">
        <v>0</v>
      </c>
      <c r="L228" s="3">
        <v>1</v>
      </c>
      <c r="M228" s="3">
        <v>1</v>
      </c>
    </row>
    <row r="229" spans="1:13" x14ac:dyDescent="0.25">
      <c r="A229" s="3">
        <v>39</v>
      </c>
      <c r="B229" s="3">
        <v>153</v>
      </c>
      <c r="C229" s="4" t="s">
        <v>339</v>
      </c>
      <c r="D229" s="4" t="s">
        <v>174</v>
      </c>
      <c r="E229" s="4" t="s">
        <v>30</v>
      </c>
      <c r="F229" s="5">
        <v>41051</v>
      </c>
      <c r="G229" s="3">
        <v>1</v>
      </c>
      <c r="H229" s="3">
        <v>0</v>
      </c>
      <c r="I229" s="3">
        <v>0</v>
      </c>
      <c r="J229" s="3">
        <v>0</v>
      </c>
      <c r="K229" s="3">
        <v>0</v>
      </c>
      <c r="L229" s="3">
        <v>1</v>
      </c>
      <c r="M229" s="3">
        <v>1</v>
      </c>
    </row>
    <row r="244" spans="1:13" ht="26.25" x14ac:dyDescent="0.4">
      <c r="A244" s="22" t="s">
        <v>340</v>
      </c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</row>
    <row r="246" spans="1:13" x14ac:dyDescent="0.25">
      <c r="A246" s="7" t="s">
        <v>1</v>
      </c>
      <c r="B246" s="7" t="s">
        <v>2</v>
      </c>
      <c r="C246" s="8" t="s">
        <v>3</v>
      </c>
      <c r="D246" s="8" t="s">
        <v>4</v>
      </c>
      <c r="E246" s="8" t="s">
        <v>5</v>
      </c>
      <c r="F246" s="9" t="s">
        <v>6</v>
      </c>
      <c r="G246" s="3" t="s">
        <v>126</v>
      </c>
      <c r="H246" s="6" t="s">
        <v>8</v>
      </c>
      <c r="I246" s="6" t="s">
        <v>9</v>
      </c>
      <c r="J246" s="6" t="s">
        <v>10</v>
      </c>
      <c r="K246" s="6" t="s">
        <v>11</v>
      </c>
      <c r="L246" s="6" t="s">
        <v>12</v>
      </c>
      <c r="M246" s="6" t="s">
        <v>13</v>
      </c>
    </row>
    <row r="247" spans="1:13" x14ac:dyDescent="0.25">
      <c r="A247" s="3">
        <v>1</v>
      </c>
      <c r="B247" s="3">
        <v>225</v>
      </c>
      <c r="C247" s="4" t="s">
        <v>323</v>
      </c>
      <c r="D247" s="4" t="s">
        <v>341</v>
      </c>
      <c r="E247" s="4" t="s">
        <v>120</v>
      </c>
      <c r="F247" s="5">
        <v>40120</v>
      </c>
      <c r="G247" s="3">
        <v>100</v>
      </c>
      <c r="H247" s="3">
        <v>20</v>
      </c>
      <c r="I247" s="3">
        <v>20</v>
      </c>
      <c r="J247" s="3">
        <v>20</v>
      </c>
      <c r="K247" s="3">
        <v>20</v>
      </c>
      <c r="L247" s="3">
        <v>20</v>
      </c>
      <c r="M247" s="3">
        <v>5</v>
      </c>
    </row>
    <row r="248" spans="1:13" x14ac:dyDescent="0.25">
      <c r="A248" s="3">
        <v>2</v>
      </c>
      <c r="B248" s="3">
        <v>201</v>
      </c>
      <c r="C248" s="4" t="s">
        <v>262</v>
      </c>
      <c r="D248" s="4" t="s">
        <v>37</v>
      </c>
      <c r="E248" s="4" t="s">
        <v>27</v>
      </c>
      <c r="F248" s="5">
        <v>40049</v>
      </c>
      <c r="G248" s="3">
        <v>86</v>
      </c>
      <c r="H248" s="3">
        <v>16</v>
      </c>
      <c r="I248" s="3">
        <v>18</v>
      </c>
      <c r="J248" s="3">
        <v>16</v>
      </c>
      <c r="K248" s="3">
        <v>18</v>
      </c>
      <c r="L248" s="3">
        <v>18</v>
      </c>
      <c r="M248" s="3">
        <v>5</v>
      </c>
    </row>
    <row r="249" spans="1:13" x14ac:dyDescent="0.25">
      <c r="A249" s="3">
        <v>3</v>
      </c>
      <c r="B249" s="3">
        <v>214</v>
      </c>
      <c r="C249" s="4" t="s">
        <v>342</v>
      </c>
      <c r="D249" s="4" t="s">
        <v>343</v>
      </c>
      <c r="E249" s="4" t="s">
        <v>80</v>
      </c>
      <c r="F249" s="5">
        <v>40183</v>
      </c>
      <c r="G249" s="3">
        <v>74</v>
      </c>
      <c r="H249" s="3">
        <v>13</v>
      </c>
      <c r="I249" s="3">
        <v>16</v>
      </c>
      <c r="J249" s="3">
        <v>14</v>
      </c>
      <c r="K249" s="3">
        <v>16</v>
      </c>
      <c r="L249" s="3">
        <v>15</v>
      </c>
      <c r="M249" s="3">
        <v>5</v>
      </c>
    </row>
    <row r="250" spans="1:13" x14ac:dyDescent="0.25">
      <c r="A250" s="3">
        <v>4</v>
      </c>
      <c r="B250" s="3">
        <v>205</v>
      </c>
      <c r="C250" s="4" t="s">
        <v>303</v>
      </c>
      <c r="D250" s="4" t="s">
        <v>344</v>
      </c>
      <c r="E250" s="4" t="s">
        <v>27</v>
      </c>
      <c r="F250" s="5">
        <v>40086</v>
      </c>
      <c r="G250" s="3">
        <v>71</v>
      </c>
      <c r="H250" s="3">
        <v>14</v>
      </c>
      <c r="I250" s="3">
        <v>13</v>
      </c>
      <c r="J250" s="3">
        <v>15</v>
      </c>
      <c r="K250" s="3">
        <v>15</v>
      </c>
      <c r="L250" s="3">
        <v>14</v>
      </c>
      <c r="M250" s="3">
        <v>5</v>
      </c>
    </row>
    <row r="251" spans="1:13" x14ac:dyDescent="0.25">
      <c r="A251" s="3">
        <v>5</v>
      </c>
      <c r="B251" s="3">
        <v>213</v>
      </c>
      <c r="C251" s="4" t="s">
        <v>92</v>
      </c>
      <c r="D251" s="4" t="s">
        <v>62</v>
      </c>
      <c r="E251" s="4" t="s">
        <v>16</v>
      </c>
      <c r="F251" s="5">
        <v>40242</v>
      </c>
      <c r="G251" s="3">
        <v>65</v>
      </c>
      <c r="H251" s="3">
        <v>11</v>
      </c>
      <c r="I251" s="3">
        <v>11</v>
      </c>
      <c r="J251" s="3">
        <v>13</v>
      </c>
      <c r="K251" s="3">
        <v>14</v>
      </c>
      <c r="L251" s="3">
        <v>16</v>
      </c>
      <c r="M251" s="3">
        <v>5</v>
      </c>
    </row>
    <row r="252" spans="1:13" x14ac:dyDescent="0.25">
      <c r="A252" s="3">
        <v>6</v>
      </c>
      <c r="B252" s="3">
        <v>220</v>
      </c>
      <c r="C252" s="4" t="s">
        <v>38</v>
      </c>
      <c r="D252" s="4" t="s">
        <v>82</v>
      </c>
      <c r="E252" s="4" t="s">
        <v>27</v>
      </c>
      <c r="F252" s="5">
        <v>40387</v>
      </c>
      <c r="G252" s="3">
        <v>57</v>
      </c>
      <c r="H252" s="3">
        <v>12</v>
      </c>
      <c r="I252" s="3">
        <v>12</v>
      </c>
      <c r="J252" s="3">
        <v>11</v>
      </c>
      <c r="K252" s="3">
        <v>11</v>
      </c>
      <c r="L252" s="3">
        <v>11</v>
      </c>
      <c r="M252" s="3">
        <v>5</v>
      </c>
    </row>
    <row r="253" spans="1:13" x14ac:dyDescent="0.25">
      <c r="A253" s="3">
        <v>7</v>
      </c>
      <c r="B253" s="3">
        <v>222</v>
      </c>
      <c r="C253" s="4" t="s">
        <v>148</v>
      </c>
      <c r="D253" s="4" t="s">
        <v>251</v>
      </c>
      <c r="E253" s="4" t="s">
        <v>21</v>
      </c>
      <c r="F253" s="5">
        <v>39836</v>
      </c>
      <c r="G253" s="3">
        <v>53</v>
      </c>
      <c r="H253" s="3">
        <v>15</v>
      </c>
      <c r="I253" s="3">
        <v>14</v>
      </c>
      <c r="J253" s="3">
        <v>0</v>
      </c>
      <c r="K253" s="3">
        <v>12</v>
      </c>
      <c r="L253" s="3">
        <v>12</v>
      </c>
      <c r="M253" s="3">
        <v>4</v>
      </c>
    </row>
    <row r="254" spans="1:13" x14ac:dyDescent="0.25">
      <c r="A254" s="3">
        <v>8</v>
      </c>
      <c r="B254" s="3">
        <v>207</v>
      </c>
      <c r="C254" s="4" t="s">
        <v>345</v>
      </c>
      <c r="D254" s="4" t="s">
        <v>54</v>
      </c>
      <c r="E254" s="4" t="s">
        <v>120</v>
      </c>
      <c r="F254" s="5">
        <v>40323</v>
      </c>
      <c r="G254" s="3">
        <v>53</v>
      </c>
      <c r="H254" s="3">
        <v>0</v>
      </c>
      <c r="I254" s="3">
        <v>15</v>
      </c>
      <c r="J254" s="3">
        <v>12</v>
      </c>
      <c r="K254" s="3">
        <v>13</v>
      </c>
      <c r="L254" s="3">
        <v>13</v>
      </c>
      <c r="M254" s="3">
        <v>4</v>
      </c>
    </row>
    <row r="255" spans="1:13" x14ac:dyDescent="0.25">
      <c r="A255" s="3">
        <v>9</v>
      </c>
      <c r="B255" s="3">
        <v>217</v>
      </c>
      <c r="C255" s="4" t="s">
        <v>129</v>
      </c>
      <c r="D255" s="4" t="s">
        <v>284</v>
      </c>
      <c r="E255" s="4" t="s">
        <v>52</v>
      </c>
      <c r="F255" s="5">
        <v>39862</v>
      </c>
      <c r="G255" s="3">
        <v>46</v>
      </c>
      <c r="H255" s="3">
        <v>18</v>
      </c>
      <c r="I255" s="3">
        <v>0</v>
      </c>
      <c r="J255" s="3">
        <v>18</v>
      </c>
      <c r="K255" s="3">
        <v>10</v>
      </c>
      <c r="L255" s="3">
        <v>0</v>
      </c>
      <c r="M255" s="3">
        <v>3</v>
      </c>
    </row>
    <row r="256" spans="1:13" x14ac:dyDescent="0.25">
      <c r="A256" s="3">
        <v>10</v>
      </c>
      <c r="B256" s="3">
        <v>208</v>
      </c>
      <c r="C256" s="4" t="s">
        <v>74</v>
      </c>
      <c r="D256" s="4" t="s">
        <v>284</v>
      </c>
      <c r="E256" s="4" t="s">
        <v>35</v>
      </c>
      <c r="F256" s="5">
        <v>40116</v>
      </c>
      <c r="G256" s="3">
        <v>42</v>
      </c>
      <c r="H256" s="3">
        <v>8</v>
      </c>
      <c r="I256" s="3">
        <v>9</v>
      </c>
      <c r="J256" s="3">
        <v>6</v>
      </c>
      <c r="K256" s="3">
        <v>9</v>
      </c>
      <c r="L256" s="3">
        <v>10</v>
      </c>
      <c r="M256" s="3">
        <v>5</v>
      </c>
    </row>
    <row r="257" spans="1:13" x14ac:dyDescent="0.25">
      <c r="A257" s="3">
        <v>11</v>
      </c>
      <c r="B257" s="3">
        <v>221</v>
      </c>
      <c r="C257" s="4" t="s">
        <v>346</v>
      </c>
      <c r="D257" s="4" t="s">
        <v>249</v>
      </c>
      <c r="E257" s="4" t="s">
        <v>35</v>
      </c>
      <c r="F257" s="5">
        <v>39856</v>
      </c>
      <c r="G257" s="3">
        <v>40</v>
      </c>
      <c r="H257" s="3">
        <v>9</v>
      </c>
      <c r="I257" s="3">
        <v>10</v>
      </c>
      <c r="J257" s="3">
        <v>7</v>
      </c>
      <c r="K257" s="3">
        <v>8</v>
      </c>
      <c r="L257" s="3">
        <v>6</v>
      </c>
      <c r="M257" s="3">
        <v>5</v>
      </c>
    </row>
    <row r="258" spans="1:13" x14ac:dyDescent="0.25">
      <c r="A258" s="3">
        <v>12</v>
      </c>
      <c r="B258" s="3">
        <v>218</v>
      </c>
      <c r="C258" s="4" t="s">
        <v>53</v>
      </c>
      <c r="D258" s="4" t="s">
        <v>347</v>
      </c>
      <c r="E258" s="4" t="s">
        <v>30</v>
      </c>
      <c r="F258" s="5">
        <v>40247</v>
      </c>
      <c r="G258" s="3">
        <v>29</v>
      </c>
      <c r="H258" s="3">
        <v>10</v>
      </c>
      <c r="I258" s="3">
        <v>0</v>
      </c>
      <c r="J258" s="3">
        <v>5</v>
      </c>
      <c r="K258" s="3">
        <v>7</v>
      </c>
      <c r="L258" s="3">
        <v>7</v>
      </c>
      <c r="M258" s="3">
        <v>4</v>
      </c>
    </row>
    <row r="259" spans="1:13" x14ac:dyDescent="0.25">
      <c r="A259" s="3">
        <v>13</v>
      </c>
      <c r="B259" s="3">
        <v>216</v>
      </c>
      <c r="C259" s="4" t="s">
        <v>348</v>
      </c>
      <c r="D259" s="4" t="s">
        <v>246</v>
      </c>
      <c r="E259" s="4" t="s">
        <v>35</v>
      </c>
      <c r="F259" s="5">
        <v>40514</v>
      </c>
      <c r="G259" s="3">
        <v>25</v>
      </c>
      <c r="H259" s="3">
        <v>7</v>
      </c>
      <c r="I259" s="3">
        <v>6</v>
      </c>
      <c r="J259" s="3">
        <v>2</v>
      </c>
      <c r="K259" s="3">
        <v>6</v>
      </c>
      <c r="L259" s="3">
        <v>4</v>
      </c>
      <c r="M259" s="3">
        <v>5</v>
      </c>
    </row>
    <row r="260" spans="1:13" x14ac:dyDescent="0.25">
      <c r="A260" s="3">
        <v>14</v>
      </c>
      <c r="B260" s="3">
        <v>211</v>
      </c>
      <c r="C260" s="4" t="s">
        <v>230</v>
      </c>
      <c r="D260" s="4" t="s">
        <v>349</v>
      </c>
      <c r="E260" s="4" t="s">
        <v>21</v>
      </c>
      <c r="F260" s="5">
        <v>40474</v>
      </c>
      <c r="G260" s="3">
        <v>19</v>
      </c>
      <c r="H260" s="3">
        <v>4</v>
      </c>
      <c r="I260" s="3">
        <v>5</v>
      </c>
      <c r="J260" s="3">
        <v>9</v>
      </c>
      <c r="K260" s="3">
        <v>1</v>
      </c>
      <c r="L260" s="3">
        <v>0</v>
      </c>
      <c r="M260" s="3">
        <v>4</v>
      </c>
    </row>
    <row r="261" spans="1:13" x14ac:dyDescent="0.25">
      <c r="A261" s="3">
        <v>14</v>
      </c>
      <c r="B261" s="3">
        <v>223</v>
      </c>
      <c r="C261" s="4" t="s">
        <v>350</v>
      </c>
      <c r="D261" s="4" t="s">
        <v>351</v>
      </c>
      <c r="E261" s="4" t="s">
        <v>80</v>
      </c>
      <c r="F261" s="5">
        <v>40457</v>
      </c>
      <c r="G261" s="3">
        <v>19</v>
      </c>
      <c r="H261" s="3">
        <v>2</v>
      </c>
      <c r="I261" s="3">
        <v>3</v>
      </c>
      <c r="J261" s="3">
        <v>3</v>
      </c>
      <c r="K261" s="3">
        <v>2</v>
      </c>
      <c r="L261" s="3">
        <v>9</v>
      </c>
      <c r="M261" s="3">
        <v>5</v>
      </c>
    </row>
    <row r="262" spans="1:13" x14ac:dyDescent="0.25">
      <c r="A262" s="3">
        <v>16</v>
      </c>
      <c r="B262" s="3">
        <v>224</v>
      </c>
      <c r="C262" s="4" t="s">
        <v>17</v>
      </c>
      <c r="D262" s="4" t="s">
        <v>221</v>
      </c>
      <c r="E262" s="4" t="s">
        <v>16</v>
      </c>
      <c r="F262" s="5">
        <v>40453</v>
      </c>
      <c r="G262" s="3">
        <v>18</v>
      </c>
      <c r="H262" s="3">
        <v>3</v>
      </c>
      <c r="I262" s="3">
        <v>7</v>
      </c>
      <c r="J262" s="3">
        <v>1</v>
      </c>
      <c r="K262" s="3">
        <v>5</v>
      </c>
      <c r="L262" s="3">
        <v>2</v>
      </c>
      <c r="M262" s="3">
        <v>5</v>
      </c>
    </row>
    <row r="263" spans="1:13" x14ac:dyDescent="0.25">
      <c r="A263" s="3">
        <v>17</v>
      </c>
      <c r="B263" s="3">
        <v>231</v>
      </c>
      <c r="C263" s="4" t="s">
        <v>352</v>
      </c>
      <c r="D263" s="4" t="s">
        <v>353</v>
      </c>
      <c r="E263" s="4" t="s">
        <v>80</v>
      </c>
      <c r="F263" s="5">
        <v>40344</v>
      </c>
      <c r="G263" s="3">
        <v>17</v>
      </c>
      <c r="H263" s="3">
        <v>0</v>
      </c>
      <c r="I263" s="3">
        <v>4</v>
      </c>
      <c r="J263" s="3">
        <v>4</v>
      </c>
      <c r="K263" s="3">
        <v>4</v>
      </c>
      <c r="L263" s="3">
        <v>5</v>
      </c>
      <c r="M263" s="3">
        <v>4</v>
      </c>
    </row>
    <row r="264" spans="1:13" x14ac:dyDescent="0.25">
      <c r="A264" s="3">
        <v>18</v>
      </c>
      <c r="B264" s="3">
        <v>236</v>
      </c>
      <c r="C264" s="4" t="s">
        <v>354</v>
      </c>
      <c r="D264" s="4" t="s">
        <v>75</v>
      </c>
      <c r="E264" s="4" t="s">
        <v>21</v>
      </c>
      <c r="F264" s="5">
        <v>39964</v>
      </c>
      <c r="G264" s="3">
        <v>11</v>
      </c>
      <c r="H264" s="3">
        <v>0</v>
      </c>
      <c r="I264" s="3">
        <v>8</v>
      </c>
      <c r="J264" s="3">
        <v>0</v>
      </c>
      <c r="K264" s="3">
        <v>0</v>
      </c>
      <c r="L264" s="3">
        <v>3</v>
      </c>
      <c r="M264" s="3">
        <v>2</v>
      </c>
    </row>
    <row r="265" spans="1:13" x14ac:dyDescent="0.25">
      <c r="A265" s="3">
        <v>19</v>
      </c>
      <c r="B265" s="3">
        <v>246</v>
      </c>
      <c r="C265" s="4" t="s">
        <v>244</v>
      </c>
      <c r="D265" s="4" t="s">
        <v>249</v>
      </c>
      <c r="E265" s="4" t="s">
        <v>16</v>
      </c>
      <c r="F265" s="5">
        <v>40253</v>
      </c>
      <c r="G265" s="3">
        <v>10</v>
      </c>
      <c r="H265" s="3">
        <v>0</v>
      </c>
      <c r="I265" s="3">
        <v>0</v>
      </c>
      <c r="J265" s="3">
        <v>10</v>
      </c>
      <c r="K265" s="3">
        <v>0</v>
      </c>
      <c r="L265" s="3">
        <v>0</v>
      </c>
      <c r="M265" s="3">
        <v>1</v>
      </c>
    </row>
    <row r="266" spans="1:13" x14ac:dyDescent="0.25">
      <c r="A266" s="3">
        <v>19</v>
      </c>
      <c r="B266" s="3">
        <v>219</v>
      </c>
      <c r="C266" s="4" t="s">
        <v>355</v>
      </c>
      <c r="D266" s="4" t="s">
        <v>284</v>
      </c>
      <c r="E266" s="4" t="s">
        <v>27</v>
      </c>
      <c r="F266" s="5">
        <v>40539</v>
      </c>
      <c r="G266" s="3">
        <v>10</v>
      </c>
      <c r="H266" s="3">
        <v>5</v>
      </c>
      <c r="I266" s="3">
        <v>0</v>
      </c>
      <c r="J266" s="3">
        <v>1</v>
      </c>
      <c r="K266" s="3">
        <v>3</v>
      </c>
      <c r="L266" s="3">
        <v>1</v>
      </c>
      <c r="M266" s="3">
        <v>4</v>
      </c>
    </row>
    <row r="267" spans="1:13" x14ac:dyDescent="0.25">
      <c r="A267" s="3">
        <v>21</v>
      </c>
      <c r="B267" s="3">
        <v>242</v>
      </c>
      <c r="C267" s="4" t="s">
        <v>356</v>
      </c>
      <c r="D267" s="4" t="s">
        <v>357</v>
      </c>
      <c r="E267" s="4" t="s">
        <v>16</v>
      </c>
      <c r="F267" s="5">
        <v>40387</v>
      </c>
      <c r="G267" s="3">
        <v>8</v>
      </c>
      <c r="H267" s="3">
        <v>0</v>
      </c>
      <c r="I267" s="3">
        <v>0</v>
      </c>
      <c r="J267" s="3">
        <v>8</v>
      </c>
      <c r="K267" s="3">
        <v>0</v>
      </c>
      <c r="L267" s="3">
        <v>0</v>
      </c>
      <c r="M267" s="3">
        <v>1</v>
      </c>
    </row>
    <row r="268" spans="1:13" x14ac:dyDescent="0.25">
      <c r="A268" s="3">
        <v>21</v>
      </c>
      <c r="B268" s="3">
        <v>206</v>
      </c>
      <c r="C268" s="4" t="s">
        <v>358</v>
      </c>
      <c r="D268" s="4" t="s">
        <v>359</v>
      </c>
      <c r="E268" s="4" t="s">
        <v>27</v>
      </c>
      <c r="F268" s="5">
        <v>40490</v>
      </c>
      <c r="G268" s="3">
        <v>8</v>
      </c>
      <c r="H268" s="3">
        <v>6</v>
      </c>
      <c r="I268" s="3">
        <v>1</v>
      </c>
      <c r="J268" s="3">
        <v>0</v>
      </c>
      <c r="K268" s="3">
        <v>0</v>
      </c>
      <c r="L268" s="3">
        <v>1</v>
      </c>
      <c r="M268" s="3">
        <v>3</v>
      </c>
    </row>
    <row r="269" spans="1:13" x14ac:dyDescent="0.25">
      <c r="A269" s="3">
        <v>21</v>
      </c>
      <c r="B269" s="3">
        <v>245</v>
      </c>
      <c r="C269" s="4" t="s">
        <v>360</v>
      </c>
      <c r="D269" s="4" t="s">
        <v>58</v>
      </c>
      <c r="E269" s="4" t="s">
        <v>35</v>
      </c>
      <c r="F269" s="5">
        <v>40269</v>
      </c>
      <c r="G269" s="3">
        <v>8</v>
      </c>
      <c r="H269" s="3">
        <v>0</v>
      </c>
      <c r="I269" s="3">
        <v>0</v>
      </c>
      <c r="J269" s="3">
        <v>0</v>
      </c>
      <c r="K269" s="3">
        <v>0</v>
      </c>
      <c r="L269" s="3">
        <v>8</v>
      </c>
      <c r="M269" s="3">
        <v>1</v>
      </c>
    </row>
    <row r="270" spans="1:13" x14ac:dyDescent="0.25">
      <c r="A270" s="3">
        <v>24</v>
      </c>
      <c r="B270" s="3">
        <v>215</v>
      </c>
      <c r="C270" s="4" t="s">
        <v>57</v>
      </c>
      <c r="D270" s="4" t="s">
        <v>104</v>
      </c>
      <c r="E270" s="4" t="s">
        <v>16</v>
      </c>
      <c r="F270" s="5">
        <v>40511</v>
      </c>
      <c r="G270" s="3">
        <v>5</v>
      </c>
      <c r="H270" s="3">
        <v>1</v>
      </c>
      <c r="I270" s="3">
        <v>1</v>
      </c>
      <c r="J270" s="3">
        <v>1</v>
      </c>
      <c r="K270" s="3">
        <v>1</v>
      </c>
      <c r="L270" s="3">
        <v>1</v>
      </c>
      <c r="M270" s="3">
        <v>5</v>
      </c>
    </row>
    <row r="271" spans="1:13" x14ac:dyDescent="0.25">
      <c r="A271" s="3">
        <v>25</v>
      </c>
      <c r="B271" s="3">
        <v>212</v>
      </c>
      <c r="C271" s="4" t="s">
        <v>361</v>
      </c>
      <c r="D271" s="4" t="s">
        <v>70</v>
      </c>
      <c r="E271" s="4" t="s">
        <v>24</v>
      </c>
      <c r="F271" s="5">
        <v>40373</v>
      </c>
      <c r="G271" s="3">
        <v>4</v>
      </c>
      <c r="H271" s="3">
        <v>1</v>
      </c>
      <c r="I271" s="3">
        <v>1</v>
      </c>
      <c r="J271" s="3">
        <v>1</v>
      </c>
      <c r="K271" s="3">
        <v>1</v>
      </c>
      <c r="L271" s="3">
        <v>0</v>
      </c>
      <c r="M271" s="3">
        <v>4</v>
      </c>
    </row>
    <row r="272" spans="1:13" x14ac:dyDescent="0.25">
      <c r="A272" s="3">
        <v>25</v>
      </c>
      <c r="B272" s="3">
        <v>233</v>
      </c>
      <c r="C272" s="4" t="s">
        <v>362</v>
      </c>
      <c r="D272" s="4" t="s">
        <v>277</v>
      </c>
      <c r="E272" s="4" t="s">
        <v>16</v>
      </c>
      <c r="F272" s="5">
        <v>40422</v>
      </c>
      <c r="G272" s="3">
        <v>4</v>
      </c>
      <c r="H272" s="3">
        <v>0</v>
      </c>
      <c r="I272" s="3">
        <v>1</v>
      </c>
      <c r="J272" s="3">
        <v>1</v>
      </c>
      <c r="K272" s="3">
        <v>1</v>
      </c>
      <c r="L272" s="3">
        <v>1</v>
      </c>
      <c r="M272" s="3">
        <v>4</v>
      </c>
    </row>
    <row r="273" spans="1:13" x14ac:dyDescent="0.25">
      <c r="A273" s="3">
        <v>25</v>
      </c>
      <c r="B273" s="3">
        <v>238</v>
      </c>
      <c r="C273" s="4" t="s">
        <v>363</v>
      </c>
      <c r="D273" s="4" t="s">
        <v>364</v>
      </c>
      <c r="E273" s="4" t="s">
        <v>35</v>
      </c>
      <c r="F273" s="5">
        <v>39905</v>
      </c>
      <c r="G273" s="3">
        <v>4</v>
      </c>
      <c r="H273" s="3">
        <v>0</v>
      </c>
      <c r="I273" s="3">
        <v>1</v>
      </c>
      <c r="J273" s="3">
        <v>1</v>
      </c>
      <c r="K273" s="3">
        <v>1</v>
      </c>
      <c r="L273" s="3">
        <v>1</v>
      </c>
      <c r="M273" s="3">
        <v>4</v>
      </c>
    </row>
    <row r="274" spans="1:13" x14ac:dyDescent="0.25">
      <c r="A274" s="3">
        <v>28</v>
      </c>
      <c r="B274" s="3">
        <v>228</v>
      </c>
      <c r="C274" s="4" t="s">
        <v>160</v>
      </c>
      <c r="D274" s="4" t="s">
        <v>365</v>
      </c>
      <c r="E274" s="4" t="s">
        <v>30</v>
      </c>
      <c r="F274" s="5">
        <v>40286</v>
      </c>
      <c r="G274" s="3">
        <v>3</v>
      </c>
      <c r="H274" s="3">
        <v>0</v>
      </c>
      <c r="I274" s="3">
        <v>1</v>
      </c>
      <c r="J274" s="3">
        <v>1</v>
      </c>
      <c r="K274" s="3">
        <v>1</v>
      </c>
      <c r="L274" s="3">
        <v>0</v>
      </c>
      <c r="M274" s="3">
        <v>3</v>
      </c>
    </row>
    <row r="275" spans="1:13" x14ac:dyDescent="0.25">
      <c r="A275" s="3">
        <v>28</v>
      </c>
      <c r="B275" s="3">
        <v>232</v>
      </c>
      <c r="C275" s="4" t="s">
        <v>366</v>
      </c>
      <c r="D275" s="4" t="s">
        <v>367</v>
      </c>
      <c r="E275" s="4" t="s">
        <v>16</v>
      </c>
      <c r="F275" s="5">
        <v>40375</v>
      </c>
      <c r="G275" s="3">
        <v>3</v>
      </c>
      <c r="H275" s="3">
        <v>0</v>
      </c>
      <c r="I275" s="3">
        <v>1</v>
      </c>
      <c r="J275" s="3">
        <v>1</v>
      </c>
      <c r="K275" s="3">
        <v>1</v>
      </c>
      <c r="L275" s="3">
        <v>0</v>
      </c>
      <c r="M275" s="3">
        <v>3</v>
      </c>
    </row>
    <row r="276" spans="1:13" x14ac:dyDescent="0.25">
      <c r="A276" s="3">
        <v>28</v>
      </c>
      <c r="B276" s="3">
        <v>209</v>
      </c>
      <c r="C276" s="4" t="s">
        <v>368</v>
      </c>
      <c r="D276" s="4" t="s">
        <v>18</v>
      </c>
      <c r="E276" s="4" t="s">
        <v>30</v>
      </c>
      <c r="F276" s="5">
        <v>40296</v>
      </c>
      <c r="G276" s="3">
        <v>3</v>
      </c>
      <c r="H276" s="3" t="s">
        <v>264</v>
      </c>
      <c r="I276" s="3">
        <v>1</v>
      </c>
      <c r="J276" s="3">
        <v>0</v>
      </c>
      <c r="K276" s="3">
        <v>1</v>
      </c>
      <c r="L276" s="3">
        <v>1</v>
      </c>
      <c r="M276" s="3">
        <v>4</v>
      </c>
    </row>
    <row r="277" spans="1:13" x14ac:dyDescent="0.25">
      <c r="A277" s="3">
        <v>28</v>
      </c>
      <c r="B277" s="3">
        <v>226</v>
      </c>
      <c r="C277" s="4" t="s">
        <v>369</v>
      </c>
      <c r="D277" s="4" t="s">
        <v>274</v>
      </c>
      <c r="E277" s="4" t="s">
        <v>370</v>
      </c>
      <c r="F277" s="5">
        <v>40135</v>
      </c>
      <c r="G277" s="3">
        <v>3</v>
      </c>
      <c r="H277" s="3">
        <v>1</v>
      </c>
      <c r="I277" s="3">
        <v>0</v>
      </c>
      <c r="J277" s="3">
        <v>0</v>
      </c>
      <c r="K277" s="3">
        <v>1</v>
      </c>
      <c r="L277" s="3">
        <v>1</v>
      </c>
      <c r="M277" s="3">
        <v>3</v>
      </c>
    </row>
    <row r="278" spans="1:13" x14ac:dyDescent="0.25">
      <c r="A278" s="3">
        <v>28</v>
      </c>
      <c r="B278" s="3">
        <v>253</v>
      </c>
      <c r="C278" s="4" t="s">
        <v>371</v>
      </c>
      <c r="D278" s="4" t="s">
        <v>351</v>
      </c>
      <c r="E278" s="4" t="s">
        <v>120</v>
      </c>
      <c r="F278" s="5">
        <v>40232</v>
      </c>
      <c r="G278" s="3">
        <v>3</v>
      </c>
      <c r="H278" s="3">
        <v>0</v>
      </c>
      <c r="I278" s="3">
        <v>0</v>
      </c>
      <c r="J278" s="3">
        <v>1</v>
      </c>
      <c r="K278" s="3">
        <v>1</v>
      </c>
      <c r="L278" s="3">
        <v>1</v>
      </c>
      <c r="M278" s="3">
        <v>3</v>
      </c>
    </row>
    <row r="279" spans="1:13" x14ac:dyDescent="0.25">
      <c r="A279" s="3">
        <v>33</v>
      </c>
      <c r="B279" s="3">
        <v>202</v>
      </c>
      <c r="C279" s="4" t="s">
        <v>157</v>
      </c>
      <c r="D279" s="4" t="s">
        <v>372</v>
      </c>
      <c r="E279" s="4" t="s">
        <v>21</v>
      </c>
      <c r="F279" s="5">
        <v>39893</v>
      </c>
      <c r="G279" s="3">
        <v>2</v>
      </c>
      <c r="H279" s="3">
        <v>1</v>
      </c>
      <c r="I279" s="3">
        <v>1</v>
      </c>
      <c r="J279" s="3">
        <v>0</v>
      </c>
      <c r="K279" s="3">
        <v>0</v>
      </c>
      <c r="L279" s="3">
        <v>0</v>
      </c>
      <c r="M279" s="3">
        <v>2</v>
      </c>
    </row>
    <row r="280" spans="1:13" x14ac:dyDescent="0.25">
      <c r="A280" s="3">
        <v>33</v>
      </c>
      <c r="B280" s="3">
        <v>210</v>
      </c>
      <c r="C280" s="4" t="s">
        <v>230</v>
      </c>
      <c r="D280" s="4" t="s">
        <v>54</v>
      </c>
      <c r="E280" s="4" t="s">
        <v>21</v>
      </c>
      <c r="F280" s="5">
        <v>40417</v>
      </c>
      <c r="G280" s="3">
        <v>2</v>
      </c>
      <c r="H280" s="3">
        <v>1</v>
      </c>
      <c r="I280" s="3">
        <v>1</v>
      </c>
      <c r="J280" s="3">
        <v>0</v>
      </c>
      <c r="K280" s="3">
        <v>0</v>
      </c>
      <c r="L280" s="3">
        <v>0</v>
      </c>
      <c r="M280" s="3">
        <v>2</v>
      </c>
    </row>
    <row r="281" spans="1:13" x14ac:dyDescent="0.25">
      <c r="A281" s="3">
        <v>33</v>
      </c>
      <c r="B281" s="3">
        <v>230</v>
      </c>
      <c r="C281" s="4" t="s">
        <v>373</v>
      </c>
      <c r="D281" s="4" t="s">
        <v>23</v>
      </c>
      <c r="E281" s="4" t="s">
        <v>30</v>
      </c>
      <c r="F281" s="5">
        <v>40450</v>
      </c>
      <c r="G281" s="3">
        <v>2</v>
      </c>
      <c r="H281" s="3">
        <v>0</v>
      </c>
      <c r="I281" s="3">
        <v>1</v>
      </c>
      <c r="J281" s="3">
        <v>1</v>
      </c>
      <c r="K281" s="3">
        <v>0</v>
      </c>
      <c r="L281" s="3">
        <v>0</v>
      </c>
      <c r="M281" s="3">
        <v>2</v>
      </c>
    </row>
    <row r="282" spans="1:13" x14ac:dyDescent="0.25">
      <c r="A282" s="3">
        <v>33</v>
      </c>
      <c r="B282" s="3">
        <v>235</v>
      </c>
      <c r="C282" s="4" t="s">
        <v>374</v>
      </c>
      <c r="D282" s="4" t="s">
        <v>20</v>
      </c>
      <c r="E282" s="4" t="s">
        <v>21</v>
      </c>
      <c r="F282" s="5">
        <v>39903</v>
      </c>
      <c r="G282" s="3">
        <v>2</v>
      </c>
      <c r="H282" s="3">
        <v>0</v>
      </c>
      <c r="I282" s="3">
        <v>2</v>
      </c>
      <c r="J282" s="3">
        <v>0</v>
      </c>
      <c r="K282" s="3">
        <v>0</v>
      </c>
      <c r="L282" s="3">
        <v>0</v>
      </c>
      <c r="M282" s="3">
        <v>1</v>
      </c>
    </row>
    <row r="283" spans="1:13" x14ac:dyDescent="0.25">
      <c r="A283" s="3">
        <v>33</v>
      </c>
      <c r="B283" s="3">
        <v>244</v>
      </c>
      <c r="C283" s="4" t="s">
        <v>63</v>
      </c>
      <c r="D283" s="4" t="s">
        <v>375</v>
      </c>
      <c r="E283" s="4" t="s">
        <v>120</v>
      </c>
      <c r="F283" s="5">
        <v>40272</v>
      </c>
      <c r="G283" s="3">
        <v>2</v>
      </c>
      <c r="H283" s="3">
        <v>0</v>
      </c>
      <c r="I283" s="3">
        <v>0</v>
      </c>
      <c r="J283" s="3">
        <v>1</v>
      </c>
      <c r="K283" s="3">
        <v>1</v>
      </c>
      <c r="L283" s="3">
        <v>0</v>
      </c>
      <c r="M283" s="3">
        <v>2</v>
      </c>
    </row>
    <row r="284" spans="1:13" x14ac:dyDescent="0.25">
      <c r="A284" s="3">
        <v>33</v>
      </c>
      <c r="B284" s="3">
        <v>227</v>
      </c>
      <c r="C284" s="4" t="s">
        <v>376</v>
      </c>
      <c r="D284" s="4" t="s">
        <v>58</v>
      </c>
      <c r="E284" s="4" t="s">
        <v>21</v>
      </c>
      <c r="F284" s="5">
        <v>40443</v>
      </c>
      <c r="G284" s="3">
        <v>2</v>
      </c>
      <c r="H284" s="3">
        <v>0</v>
      </c>
      <c r="I284" s="3">
        <v>0</v>
      </c>
      <c r="J284" s="3">
        <v>1</v>
      </c>
      <c r="K284" s="3">
        <v>0</v>
      </c>
      <c r="L284" s="3">
        <v>1</v>
      </c>
      <c r="M284" s="3">
        <v>2</v>
      </c>
    </row>
    <row r="285" spans="1:13" x14ac:dyDescent="0.25">
      <c r="A285" s="3">
        <v>39</v>
      </c>
      <c r="B285" s="3">
        <v>229</v>
      </c>
      <c r="C285" s="4" t="s">
        <v>377</v>
      </c>
      <c r="D285" s="4" t="s">
        <v>378</v>
      </c>
      <c r="E285" s="4" t="s">
        <v>30</v>
      </c>
      <c r="F285" s="5">
        <v>39923</v>
      </c>
      <c r="G285" s="3">
        <v>1</v>
      </c>
      <c r="H285" s="3">
        <v>0</v>
      </c>
      <c r="I285" s="3">
        <v>1</v>
      </c>
      <c r="J285" s="3">
        <v>0</v>
      </c>
      <c r="K285" s="3">
        <v>0</v>
      </c>
      <c r="L285" s="3">
        <v>0</v>
      </c>
      <c r="M285" s="3">
        <v>1</v>
      </c>
    </row>
    <row r="286" spans="1:13" x14ac:dyDescent="0.25">
      <c r="A286" s="3">
        <v>39</v>
      </c>
      <c r="B286" s="3">
        <v>234</v>
      </c>
      <c r="C286" s="4" t="s">
        <v>379</v>
      </c>
      <c r="D286" s="4" t="s">
        <v>274</v>
      </c>
      <c r="E286" s="4" t="s">
        <v>21</v>
      </c>
      <c r="F286" s="5">
        <v>40505</v>
      </c>
      <c r="G286" s="3">
        <v>1</v>
      </c>
      <c r="H286" s="3">
        <v>0</v>
      </c>
      <c r="I286" s="3">
        <v>1</v>
      </c>
      <c r="J286" s="3">
        <v>0</v>
      </c>
      <c r="K286" s="3">
        <v>0</v>
      </c>
      <c r="L286" s="3">
        <v>0</v>
      </c>
      <c r="M286" s="3">
        <v>1</v>
      </c>
    </row>
    <row r="287" spans="1:13" x14ac:dyDescent="0.25">
      <c r="A287" s="3">
        <v>39</v>
      </c>
      <c r="B287" s="3">
        <v>241</v>
      </c>
      <c r="C287" s="4" t="s">
        <v>380</v>
      </c>
      <c r="D287" s="4" t="s">
        <v>381</v>
      </c>
      <c r="E287" s="4" t="s">
        <v>35</v>
      </c>
      <c r="F287" s="5">
        <v>40450</v>
      </c>
      <c r="G287" s="3">
        <v>1</v>
      </c>
      <c r="H287" s="3">
        <v>0</v>
      </c>
      <c r="I287" s="3">
        <v>0</v>
      </c>
      <c r="J287" s="3">
        <v>1</v>
      </c>
      <c r="K287" s="3">
        <v>0</v>
      </c>
      <c r="L287" s="3">
        <v>0</v>
      </c>
      <c r="M287" s="3">
        <v>1</v>
      </c>
    </row>
    <row r="288" spans="1:13" x14ac:dyDescent="0.25">
      <c r="A288" s="3">
        <v>39</v>
      </c>
      <c r="B288" s="3">
        <v>251</v>
      </c>
      <c r="C288" s="4" t="s">
        <v>382</v>
      </c>
      <c r="D288" s="4" t="s">
        <v>383</v>
      </c>
      <c r="E288" s="4" t="s">
        <v>21</v>
      </c>
      <c r="F288" s="5">
        <v>40332</v>
      </c>
      <c r="G288" s="3">
        <v>1</v>
      </c>
      <c r="H288" s="3">
        <v>0</v>
      </c>
      <c r="I288" s="3">
        <v>0</v>
      </c>
      <c r="J288" s="3">
        <v>0</v>
      </c>
      <c r="K288" s="3">
        <v>1</v>
      </c>
      <c r="L288" s="3">
        <v>0</v>
      </c>
      <c r="M288" s="3">
        <v>1</v>
      </c>
    </row>
    <row r="289" spans="1:13" x14ac:dyDescent="0.25">
      <c r="A289" s="3">
        <v>39</v>
      </c>
      <c r="B289" s="3">
        <v>254</v>
      </c>
      <c r="C289" s="4" t="s">
        <v>384</v>
      </c>
      <c r="D289" s="4" t="s">
        <v>70</v>
      </c>
      <c r="E289" s="4" t="s">
        <v>35</v>
      </c>
      <c r="F289" s="5">
        <v>40210</v>
      </c>
      <c r="G289" s="3">
        <v>1</v>
      </c>
      <c r="H289" s="3">
        <v>0</v>
      </c>
      <c r="I289" s="3">
        <v>0</v>
      </c>
      <c r="J289" s="3">
        <v>0</v>
      </c>
      <c r="K289" s="3">
        <v>0</v>
      </c>
      <c r="L289" s="3">
        <v>1</v>
      </c>
      <c r="M289" s="3">
        <v>1</v>
      </c>
    </row>
    <row r="290" spans="1:13" x14ac:dyDescent="0.25">
      <c r="A290" s="23"/>
      <c r="B290" s="23"/>
      <c r="C290" s="24"/>
      <c r="D290" s="24"/>
      <c r="E290" s="24"/>
      <c r="F290" s="25"/>
      <c r="G290" s="23"/>
      <c r="H290" s="23"/>
      <c r="I290" s="23"/>
      <c r="J290" s="23"/>
      <c r="K290" s="23"/>
      <c r="L290" s="23"/>
      <c r="M290" s="23"/>
    </row>
    <row r="291" spans="1:13" x14ac:dyDescent="0.25">
      <c r="A291" s="23"/>
      <c r="B291" s="23"/>
      <c r="C291" s="24"/>
      <c r="D291" s="24"/>
      <c r="E291" s="24"/>
      <c r="F291" s="25"/>
      <c r="G291" s="23"/>
      <c r="H291" s="23"/>
      <c r="I291" s="23"/>
      <c r="J291" s="23"/>
      <c r="K291" s="23"/>
      <c r="L291" s="23"/>
      <c r="M291" s="23"/>
    </row>
    <row r="292" spans="1:13" x14ac:dyDescent="0.25">
      <c r="A292" s="23"/>
      <c r="B292" s="23"/>
      <c r="C292" s="24"/>
      <c r="D292" s="24"/>
      <c r="E292" s="24"/>
      <c r="F292" s="25"/>
      <c r="G292" s="23"/>
      <c r="H292" s="23"/>
      <c r="I292" s="23"/>
      <c r="J292" s="23"/>
      <c r="K292" s="23"/>
      <c r="L292" s="23"/>
      <c r="M292" s="23"/>
    </row>
    <row r="293" spans="1:13" x14ac:dyDescent="0.25">
      <c r="A293" s="23"/>
      <c r="B293" s="23"/>
      <c r="C293" s="24"/>
      <c r="D293" s="24"/>
      <c r="E293" s="24"/>
      <c r="F293" s="25"/>
      <c r="G293" s="23"/>
      <c r="H293" s="23"/>
      <c r="I293" s="23"/>
      <c r="J293" s="23"/>
      <c r="K293" s="23"/>
      <c r="L293" s="23"/>
      <c r="M293" s="23"/>
    </row>
    <row r="294" spans="1:13" x14ac:dyDescent="0.25">
      <c r="A294" s="23"/>
      <c r="B294" s="23"/>
      <c r="C294" s="24"/>
      <c r="D294" s="24"/>
      <c r="E294" s="24"/>
      <c r="F294" s="25"/>
      <c r="G294" s="23"/>
      <c r="H294" s="23"/>
      <c r="I294" s="23"/>
      <c r="J294" s="23"/>
      <c r="K294" s="23"/>
      <c r="L294" s="23"/>
      <c r="M294" s="23"/>
    </row>
    <row r="295" spans="1:13" x14ac:dyDescent="0.25">
      <c r="A295" s="23"/>
      <c r="B295" s="23"/>
      <c r="C295" s="24"/>
      <c r="D295" s="24"/>
      <c r="E295" s="24"/>
      <c r="F295" s="25"/>
      <c r="G295" s="23"/>
      <c r="H295" s="23"/>
      <c r="I295" s="23"/>
      <c r="J295" s="23"/>
      <c r="K295" s="23"/>
      <c r="L295" s="23"/>
      <c r="M295" s="23"/>
    </row>
    <row r="296" spans="1:13" x14ac:dyDescent="0.25">
      <c r="A296" s="23"/>
      <c r="B296" s="23"/>
      <c r="C296" s="24"/>
      <c r="D296" s="24"/>
      <c r="E296" s="24"/>
      <c r="F296" s="25"/>
      <c r="G296" s="23"/>
      <c r="H296" s="23"/>
      <c r="I296" s="23"/>
      <c r="J296" s="23"/>
      <c r="K296" s="23"/>
      <c r="L296" s="23"/>
      <c r="M296" s="23"/>
    </row>
    <row r="297" spans="1:13" x14ac:dyDescent="0.25">
      <c r="A297" s="23"/>
      <c r="B297" s="23"/>
      <c r="C297" s="24"/>
      <c r="D297" s="24"/>
      <c r="E297" s="24"/>
      <c r="F297" s="25"/>
      <c r="G297" s="23"/>
      <c r="H297" s="23"/>
      <c r="I297" s="23"/>
      <c r="J297" s="23"/>
      <c r="K297" s="23"/>
      <c r="L297" s="23"/>
      <c r="M297" s="23"/>
    </row>
    <row r="298" spans="1:13" x14ac:dyDescent="0.25">
      <c r="A298" s="23"/>
      <c r="B298" s="23"/>
      <c r="C298" s="24"/>
      <c r="D298" s="24"/>
      <c r="E298" s="24"/>
      <c r="F298" s="25"/>
      <c r="G298" s="23"/>
      <c r="H298" s="23"/>
      <c r="I298" s="23"/>
      <c r="J298" s="23"/>
      <c r="K298" s="23"/>
      <c r="L298" s="23"/>
      <c r="M298" s="23"/>
    </row>
    <row r="299" spans="1:13" x14ac:dyDescent="0.25">
      <c r="A299" s="23"/>
      <c r="B299" s="23"/>
      <c r="C299" s="24"/>
      <c r="D299" s="24"/>
      <c r="E299" s="24"/>
      <c r="F299" s="25"/>
      <c r="G299" s="23"/>
      <c r="H299" s="23"/>
      <c r="I299" s="23"/>
      <c r="J299" s="23"/>
      <c r="K299" s="23"/>
      <c r="L299" s="23"/>
      <c r="M299" s="23"/>
    </row>
    <row r="305" spans="1:13" ht="26.25" x14ac:dyDescent="0.4">
      <c r="A305" s="22" t="s">
        <v>385</v>
      </c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</row>
    <row r="307" spans="1:13" x14ac:dyDescent="0.25">
      <c r="A307" s="7" t="s">
        <v>1</v>
      </c>
      <c r="B307" s="7" t="s">
        <v>2</v>
      </c>
      <c r="C307" s="8" t="s">
        <v>3</v>
      </c>
      <c r="D307" s="8" t="s">
        <v>4</v>
      </c>
      <c r="E307" s="8" t="s">
        <v>5</v>
      </c>
      <c r="F307" s="9" t="s">
        <v>6</v>
      </c>
      <c r="G307" s="3" t="s">
        <v>126</v>
      </c>
      <c r="H307" s="6" t="s">
        <v>8</v>
      </c>
      <c r="I307" s="6" t="s">
        <v>9</v>
      </c>
      <c r="J307" s="6" t="s">
        <v>10</v>
      </c>
      <c r="K307" s="6" t="s">
        <v>11</v>
      </c>
      <c r="L307" s="6" t="s">
        <v>12</v>
      </c>
      <c r="M307" s="6" t="s">
        <v>13</v>
      </c>
    </row>
    <row r="308" spans="1:13" x14ac:dyDescent="0.25">
      <c r="A308" s="3">
        <v>1</v>
      </c>
      <c r="B308" s="3">
        <v>228</v>
      </c>
      <c r="C308" s="4" t="s">
        <v>386</v>
      </c>
      <c r="D308" s="4" t="s">
        <v>387</v>
      </c>
      <c r="E308" s="4" t="s">
        <v>30</v>
      </c>
      <c r="F308" s="5">
        <v>40094</v>
      </c>
      <c r="G308" s="3">
        <v>83</v>
      </c>
      <c r="H308" s="3">
        <v>15</v>
      </c>
      <c r="I308" s="3">
        <v>16</v>
      </c>
      <c r="J308" s="3">
        <v>16</v>
      </c>
      <c r="K308" s="3">
        <v>16</v>
      </c>
      <c r="L308" s="3">
        <v>20</v>
      </c>
      <c r="M308" s="3">
        <v>5</v>
      </c>
    </row>
    <row r="309" spans="1:13" x14ac:dyDescent="0.25">
      <c r="A309" s="3">
        <v>2</v>
      </c>
      <c r="B309" s="3">
        <v>203</v>
      </c>
      <c r="C309" s="4" t="s">
        <v>388</v>
      </c>
      <c r="D309" s="4" t="s">
        <v>389</v>
      </c>
      <c r="E309" s="4" t="s">
        <v>35</v>
      </c>
      <c r="F309" s="5">
        <v>39853</v>
      </c>
      <c r="G309" s="3">
        <v>80</v>
      </c>
      <c r="H309" s="3">
        <v>20</v>
      </c>
      <c r="I309" s="3">
        <v>20</v>
      </c>
      <c r="J309" s="3">
        <v>20</v>
      </c>
      <c r="K309" s="3">
        <v>20</v>
      </c>
      <c r="L309" s="3">
        <v>0</v>
      </c>
      <c r="M309" s="3">
        <v>4</v>
      </c>
    </row>
    <row r="310" spans="1:13" x14ac:dyDescent="0.25">
      <c r="A310" s="3">
        <v>3</v>
      </c>
      <c r="B310" s="3">
        <v>220</v>
      </c>
      <c r="C310" s="4" t="s">
        <v>390</v>
      </c>
      <c r="D310" s="4" t="s">
        <v>307</v>
      </c>
      <c r="E310" s="4" t="s">
        <v>21</v>
      </c>
      <c r="F310" s="5">
        <v>39836</v>
      </c>
      <c r="G310" s="3">
        <v>72</v>
      </c>
      <c r="H310" s="3">
        <v>18</v>
      </c>
      <c r="I310" s="3">
        <v>18</v>
      </c>
      <c r="J310" s="3">
        <v>18</v>
      </c>
      <c r="K310" s="3">
        <v>18</v>
      </c>
      <c r="L310" s="3">
        <v>0</v>
      </c>
      <c r="M310" s="3">
        <v>4</v>
      </c>
    </row>
    <row r="311" spans="1:13" x14ac:dyDescent="0.25">
      <c r="A311" s="3">
        <v>4</v>
      </c>
      <c r="B311" s="3">
        <v>223</v>
      </c>
      <c r="C311" s="4" t="s">
        <v>391</v>
      </c>
      <c r="D311" s="4" t="s">
        <v>392</v>
      </c>
      <c r="E311" s="4" t="s">
        <v>120</v>
      </c>
      <c r="F311" s="5">
        <v>40157</v>
      </c>
      <c r="G311" s="3">
        <v>68</v>
      </c>
      <c r="H311" s="3">
        <v>14</v>
      </c>
      <c r="I311" s="3">
        <v>14</v>
      </c>
      <c r="J311" s="3">
        <v>13</v>
      </c>
      <c r="K311" s="3">
        <v>13</v>
      </c>
      <c r="L311" s="3">
        <v>14</v>
      </c>
      <c r="M311" s="3">
        <v>5</v>
      </c>
    </row>
    <row r="312" spans="1:13" x14ac:dyDescent="0.25">
      <c r="A312" s="3">
        <v>5</v>
      </c>
      <c r="B312" s="3">
        <v>210</v>
      </c>
      <c r="C312" s="4" t="s">
        <v>393</v>
      </c>
      <c r="D312" s="4" t="s">
        <v>394</v>
      </c>
      <c r="E312" s="4" t="s">
        <v>21</v>
      </c>
      <c r="F312" s="5">
        <v>40346</v>
      </c>
      <c r="G312" s="3">
        <v>68</v>
      </c>
      <c r="H312" s="3">
        <v>11</v>
      </c>
      <c r="I312" s="3">
        <v>11</v>
      </c>
      <c r="J312" s="3">
        <v>14</v>
      </c>
      <c r="K312" s="3">
        <v>14</v>
      </c>
      <c r="L312" s="3">
        <v>18</v>
      </c>
      <c r="M312" s="3">
        <v>5</v>
      </c>
    </row>
    <row r="313" spans="1:13" x14ac:dyDescent="0.25">
      <c r="A313" s="3">
        <v>6</v>
      </c>
      <c r="B313" s="3">
        <v>222</v>
      </c>
      <c r="C313" s="4" t="s">
        <v>109</v>
      </c>
      <c r="D313" s="4" t="s">
        <v>395</v>
      </c>
      <c r="E313" s="4" t="s">
        <v>111</v>
      </c>
      <c r="F313" s="5">
        <v>40181</v>
      </c>
      <c r="G313" s="3">
        <v>62</v>
      </c>
      <c r="H313" s="3">
        <v>13</v>
      </c>
      <c r="I313" s="3">
        <v>12</v>
      </c>
      <c r="J313" s="3">
        <v>11</v>
      </c>
      <c r="K313" s="3">
        <v>11</v>
      </c>
      <c r="L313" s="3">
        <v>15</v>
      </c>
      <c r="M313" s="3">
        <v>5</v>
      </c>
    </row>
    <row r="314" spans="1:13" x14ac:dyDescent="0.25">
      <c r="A314" s="3">
        <v>7</v>
      </c>
      <c r="B314" s="3">
        <v>207</v>
      </c>
      <c r="C314" s="4" t="s">
        <v>396</v>
      </c>
      <c r="D314" s="4" t="s">
        <v>397</v>
      </c>
      <c r="E314" s="4" t="s">
        <v>120</v>
      </c>
      <c r="F314" s="5">
        <v>40144</v>
      </c>
      <c r="G314" s="3">
        <v>54</v>
      </c>
      <c r="H314" s="3">
        <v>12</v>
      </c>
      <c r="I314" s="3">
        <v>13</v>
      </c>
      <c r="J314" s="3">
        <v>10</v>
      </c>
      <c r="K314" s="3">
        <v>12</v>
      </c>
      <c r="L314" s="3">
        <v>7</v>
      </c>
      <c r="M314" s="3">
        <v>5</v>
      </c>
    </row>
    <row r="315" spans="1:13" x14ac:dyDescent="0.25">
      <c r="A315" s="3">
        <v>8</v>
      </c>
      <c r="B315" s="3">
        <v>232</v>
      </c>
      <c r="C315" s="4" t="s">
        <v>398</v>
      </c>
      <c r="D315" s="4" t="s">
        <v>135</v>
      </c>
      <c r="E315" s="4" t="s">
        <v>30</v>
      </c>
      <c r="F315" s="5">
        <v>40253</v>
      </c>
      <c r="G315" s="3">
        <v>46</v>
      </c>
      <c r="H315" s="3">
        <v>16</v>
      </c>
      <c r="I315" s="3">
        <v>15</v>
      </c>
      <c r="J315" s="3">
        <v>15</v>
      </c>
      <c r="K315" s="3">
        <v>0</v>
      </c>
      <c r="L315" s="3">
        <v>0</v>
      </c>
      <c r="M315" s="3">
        <v>3</v>
      </c>
    </row>
    <row r="316" spans="1:13" x14ac:dyDescent="0.25">
      <c r="A316" s="3">
        <v>9</v>
      </c>
      <c r="B316" s="3">
        <v>233</v>
      </c>
      <c r="C316" s="4" t="s">
        <v>350</v>
      </c>
      <c r="D316" s="4" t="s">
        <v>399</v>
      </c>
      <c r="E316" s="4" t="s">
        <v>35</v>
      </c>
      <c r="F316" s="5">
        <v>40140</v>
      </c>
      <c r="G316" s="3">
        <v>40</v>
      </c>
      <c r="H316" s="3">
        <v>8</v>
      </c>
      <c r="I316" s="3">
        <v>10</v>
      </c>
      <c r="J316" s="3">
        <v>12</v>
      </c>
      <c r="K316" s="3">
        <v>10</v>
      </c>
      <c r="L316" s="3">
        <v>0</v>
      </c>
      <c r="M316" s="3">
        <v>4</v>
      </c>
    </row>
    <row r="317" spans="1:13" x14ac:dyDescent="0.25">
      <c r="A317" s="3">
        <v>10</v>
      </c>
      <c r="B317" s="3">
        <v>219</v>
      </c>
      <c r="C317" s="4" t="s">
        <v>36</v>
      </c>
      <c r="D317" s="4" t="s">
        <v>291</v>
      </c>
      <c r="E317" s="4" t="s">
        <v>21</v>
      </c>
      <c r="F317" s="5">
        <v>40377</v>
      </c>
      <c r="G317" s="3">
        <v>39</v>
      </c>
      <c r="H317" s="3">
        <v>7</v>
      </c>
      <c r="I317" s="3">
        <v>5</v>
      </c>
      <c r="J317" s="3">
        <v>6</v>
      </c>
      <c r="K317" s="3">
        <v>9</v>
      </c>
      <c r="L317" s="3">
        <v>12</v>
      </c>
      <c r="M317" s="3">
        <v>5</v>
      </c>
    </row>
    <row r="318" spans="1:13" x14ac:dyDescent="0.25">
      <c r="A318" s="3">
        <v>11</v>
      </c>
      <c r="B318" s="3">
        <v>217</v>
      </c>
      <c r="C318" s="4" t="s">
        <v>400</v>
      </c>
      <c r="D318" s="4" t="s">
        <v>401</v>
      </c>
      <c r="E318" s="4" t="s">
        <v>80</v>
      </c>
      <c r="F318" s="5">
        <v>40038</v>
      </c>
      <c r="G318" s="3">
        <v>37</v>
      </c>
      <c r="H318" s="3">
        <v>10</v>
      </c>
      <c r="I318" s="3">
        <v>8</v>
      </c>
      <c r="J318" s="3">
        <v>9</v>
      </c>
      <c r="K318" s="3">
        <v>0</v>
      </c>
      <c r="L318" s="3">
        <v>10</v>
      </c>
      <c r="M318" s="3">
        <v>4</v>
      </c>
    </row>
    <row r="319" spans="1:13" x14ac:dyDescent="0.25">
      <c r="A319" s="3">
        <v>11</v>
      </c>
      <c r="B319" s="3">
        <v>231</v>
      </c>
      <c r="C319" s="4" t="s">
        <v>402</v>
      </c>
      <c r="D319" s="4" t="s">
        <v>158</v>
      </c>
      <c r="E319" s="4" t="s">
        <v>30</v>
      </c>
      <c r="F319" s="5">
        <v>40407</v>
      </c>
      <c r="G319" s="3">
        <v>37</v>
      </c>
      <c r="H319" s="3">
        <v>1</v>
      </c>
      <c r="I319" s="3">
        <v>7</v>
      </c>
      <c r="J319" s="3">
        <v>8</v>
      </c>
      <c r="K319" s="3">
        <v>8</v>
      </c>
      <c r="L319" s="3">
        <v>13</v>
      </c>
      <c r="M319" s="3">
        <v>5</v>
      </c>
    </row>
    <row r="320" spans="1:13" x14ac:dyDescent="0.25">
      <c r="A320" s="3">
        <v>13</v>
      </c>
      <c r="B320" s="3">
        <v>216</v>
      </c>
      <c r="C320" s="4" t="s">
        <v>403</v>
      </c>
      <c r="D320" s="4" t="s">
        <v>168</v>
      </c>
      <c r="E320" s="4" t="s">
        <v>27</v>
      </c>
      <c r="F320" s="5">
        <v>40074</v>
      </c>
      <c r="G320" s="3">
        <v>27</v>
      </c>
      <c r="H320" s="3">
        <v>6</v>
      </c>
      <c r="I320" s="3">
        <v>9</v>
      </c>
      <c r="J320" s="3">
        <v>1</v>
      </c>
      <c r="K320" s="3">
        <v>0</v>
      </c>
      <c r="L320" s="3">
        <v>11</v>
      </c>
      <c r="M320" s="3">
        <v>4</v>
      </c>
    </row>
    <row r="321" spans="1:13" x14ac:dyDescent="0.25">
      <c r="A321" s="3"/>
      <c r="B321" s="3">
        <v>202</v>
      </c>
      <c r="C321" s="4" t="s">
        <v>404</v>
      </c>
      <c r="D321" s="4" t="s">
        <v>405</v>
      </c>
      <c r="E321" s="4" t="s">
        <v>80</v>
      </c>
      <c r="F321" s="5">
        <v>39848</v>
      </c>
      <c r="G321" s="3">
        <v>25</v>
      </c>
      <c r="H321" s="3">
        <v>1</v>
      </c>
      <c r="I321" s="3">
        <v>6</v>
      </c>
      <c r="J321" s="3">
        <v>7</v>
      </c>
      <c r="K321" s="3">
        <v>2</v>
      </c>
      <c r="L321" s="3">
        <v>9</v>
      </c>
      <c r="M321" s="3">
        <v>5</v>
      </c>
    </row>
    <row r="322" spans="1:13" x14ac:dyDescent="0.25">
      <c r="A322" s="3">
        <v>14</v>
      </c>
      <c r="B322" s="3">
        <v>234</v>
      </c>
      <c r="C322" s="4" t="s">
        <v>220</v>
      </c>
      <c r="D322" s="4" t="s">
        <v>149</v>
      </c>
      <c r="E322" s="4" t="s">
        <v>27</v>
      </c>
      <c r="F322" s="5">
        <v>40049</v>
      </c>
      <c r="G322" s="3">
        <v>18</v>
      </c>
      <c r="H322" s="3">
        <v>1</v>
      </c>
      <c r="I322" s="3">
        <v>1</v>
      </c>
      <c r="J322" s="3">
        <v>1</v>
      </c>
      <c r="K322" s="3">
        <v>7</v>
      </c>
      <c r="L322" s="3">
        <v>8</v>
      </c>
      <c r="M322" s="3">
        <v>5</v>
      </c>
    </row>
    <row r="323" spans="1:13" x14ac:dyDescent="0.25">
      <c r="A323" s="3">
        <v>15</v>
      </c>
      <c r="B323" s="3">
        <v>252</v>
      </c>
      <c r="C323" s="4" t="s">
        <v>406</v>
      </c>
      <c r="D323" s="4" t="s">
        <v>338</v>
      </c>
      <c r="E323" s="4" t="s">
        <v>270</v>
      </c>
      <c r="F323" s="5">
        <v>39900</v>
      </c>
      <c r="G323" s="3">
        <v>16</v>
      </c>
      <c r="H323" s="3">
        <v>0</v>
      </c>
      <c r="I323" s="3">
        <v>0</v>
      </c>
      <c r="J323" s="3">
        <v>0</v>
      </c>
      <c r="K323" s="3">
        <v>0</v>
      </c>
      <c r="L323" s="3">
        <v>16</v>
      </c>
      <c r="M323" s="3">
        <v>1</v>
      </c>
    </row>
    <row r="324" spans="1:13" x14ac:dyDescent="0.25">
      <c r="A324" s="3">
        <v>16</v>
      </c>
      <c r="B324" s="3">
        <v>248</v>
      </c>
      <c r="C324" s="4" t="s">
        <v>248</v>
      </c>
      <c r="D324" s="4" t="s">
        <v>162</v>
      </c>
      <c r="E324" s="4" t="s">
        <v>16</v>
      </c>
      <c r="F324" s="5">
        <v>40442</v>
      </c>
      <c r="G324" s="3">
        <v>15</v>
      </c>
      <c r="H324" s="3">
        <v>0</v>
      </c>
      <c r="I324" s="3">
        <v>0</v>
      </c>
      <c r="J324" s="3">
        <v>0</v>
      </c>
      <c r="K324" s="3">
        <v>15</v>
      </c>
      <c r="L324" s="3">
        <v>0</v>
      </c>
      <c r="M324" s="3">
        <v>1</v>
      </c>
    </row>
    <row r="325" spans="1:13" x14ac:dyDescent="0.25">
      <c r="A325" s="3">
        <v>16</v>
      </c>
      <c r="B325" s="3">
        <v>206</v>
      </c>
      <c r="C325" s="4" t="s">
        <v>407</v>
      </c>
      <c r="D325" s="4" t="s">
        <v>135</v>
      </c>
      <c r="E325" s="4" t="s">
        <v>16</v>
      </c>
      <c r="F325" s="5">
        <v>40301</v>
      </c>
      <c r="G325" s="3">
        <v>15</v>
      </c>
      <c r="H325" s="3">
        <v>3</v>
      </c>
      <c r="I325" s="3">
        <v>1</v>
      </c>
      <c r="J325" s="3">
        <v>2</v>
      </c>
      <c r="K325" s="3">
        <v>6</v>
      </c>
      <c r="L325" s="3">
        <v>3</v>
      </c>
      <c r="M325" s="3">
        <v>5</v>
      </c>
    </row>
    <row r="326" spans="1:13" x14ac:dyDescent="0.25">
      <c r="A326" s="3">
        <v>18</v>
      </c>
      <c r="B326" s="3">
        <v>212</v>
      </c>
      <c r="C326" s="4" t="s">
        <v>201</v>
      </c>
      <c r="D326" s="4" t="s">
        <v>147</v>
      </c>
      <c r="E326" s="4" t="s">
        <v>21</v>
      </c>
      <c r="F326" s="5">
        <v>40283</v>
      </c>
      <c r="G326" s="3">
        <v>14</v>
      </c>
      <c r="H326" s="3">
        <v>9</v>
      </c>
      <c r="I326" s="3">
        <v>0</v>
      </c>
      <c r="J326" s="3">
        <v>5</v>
      </c>
      <c r="K326" s="3">
        <v>0</v>
      </c>
      <c r="L326" s="3">
        <v>0</v>
      </c>
      <c r="M326" s="3">
        <v>2</v>
      </c>
    </row>
    <row r="327" spans="1:13" x14ac:dyDescent="0.25">
      <c r="A327" s="3">
        <v>19</v>
      </c>
      <c r="B327" s="3">
        <v>213</v>
      </c>
      <c r="C327" s="4" t="s">
        <v>101</v>
      </c>
      <c r="D327" s="4" t="s">
        <v>408</v>
      </c>
      <c r="E327" s="4" t="s">
        <v>27</v>
      </c>
      <c r="F327" s="5">
        <v>40265</v>
      </c>
      <c r="G327" s="3">
        <v>13</v>
      </c>
      <c r="H327" s="3">
        <v>4</v>
      </c>
      <c r="I327" s="3">
        <v>4</v>
      </c>
      <c r="J327" s="3">
        <v>1</v>
      </c>
      <c r="K327" s="3">
        <v>4</v>
      </c>
      <c r="L327" s="3">
        <v>0</v>
      </c>
      <c r="M327" s="3">
        <v>4</v>
      </c>
    </row>
    <row r="328" spans="1:13" x14ac:dyDescent="0.25">
      <c r="A328" s="3">
        <v>20</v>
      </c>
      <c r="B328" s="3">
        <v>246</v>
      </c>
      <c r="C328" s="4" t="s">
        <v>350</v>
      </c>
      <c r="D328" s="4" t="s">
        <v>204</v>
      </c>
      <c r="E328" s="4" t="s">
        <v>80</v>
      </c>
      <c r="F328" s="5">
        <v>39865</v>
      </c>
      <c r="G328" s="3">
        <v>12</v>
      </c>
      <c r="H328" s="3">
        <v>0</v>
      </c>
      <c r="I328" s="3">
        <v>0</v>
      </c>
      <c r="J328" s="3">
        <v>3</v>
      </c>
      <c r="K328" s="3">
        <v>5</v>
      </c>
      <c r="L328" s="3">
        <v>4</v>
      </c>
      <c r="M328" s="3">
        <v>3</v>
      </c>
    </row>
    <row r="329" spans="1:13" x14ac:dyDescent="0.25">
      <c r="A329" s="3">
        <v>21</v>
      </c>
      <c r="B329" s="3">
        <v>215</v>
      </c>
      <c r="C329" s="4" t="s">
        <v>230</v>
      </c>
      <c r="D329" s="4" t="s">
        <v>409</v>
      </c>
      <c r="E329" s="4" t="s">
        <v>80</v>
      </c>
      <c r="F329" s="5">
        <v>40167</v>
      </c>
      <c r="G329" s="3">
        <v>9</v>
      </c>
      <c r="H329" s="3">
        <v>1</v>
      </c>
      <c r="I329" s="3">
        <v>1</v>
      </c>
      <c r="J329" s="3">
        <v>1</v>
      </c>
      <c r="K329" s="3">
        <v>1</v>
      </c>
      <c r="L329" s="3">
        <v>5</v>
      </c>
      <c r="M329" s="3">
        <v>5</v>
      </c>
    </row>
    <row r="330" spans="1:13" x14ac:dyDescent="0.25">
      <c r="A330" s="3">
        <v>22</v>
      </c>
      <c r="B330" s="3">
        <v>221</v>
      </c>
      <c r="C330" s="4" t="s">
        <v>410</v>
      </c>
      <c r="D330" s="4" t="s">
        <v>149</v>
      </c>
      <c r="E330" s="4" t="s">
        <v>47</v>
      </c>
      <c r="F330" s="5">
        <v>40121</v>
      </c>
      <c r="G330" s="3">
        <v>8</v>
      </c>
      <c r="H330" s="3">
        <v>5</v>
      </c>
      <c r="I330" s="3">
        <v>2</v>
      </c>
      <c r="J330" s="3">
        <v>1</v>
      </c>
      <c r="K330" s="3">
        <v>0</v>
      </c>
      <c r="L330" s="3">
        <v>0</v>
      </c>
      <c r="M330" s="3">
        <v>3</v>
      </c>
    </row>
    <row r="331" spans="1:13" x14ac:dyDescent="0.25">
      <c r="A331" s="3">
        <v>23</v>
      </c>
      <c r="B331" s="3">
        <v>211</v>
      </c>
      <c r="C331" s="4" t="s">
        <v>393</v>
      </c>
      <c r="D331" s="4" t="s">
        <v>133</v>
      </c>
      <c r="E331" s="4" t="s">
        <v>35</v>
      </c>
      <c r="F331" s="5">
        <v>39955</v>
      </c>
      <c r="G331" s="3">
        <v>6</v>
      </c>
      <c r="H331" s="3">
        <v>1</v>
      </c>
      <c r="I331" s="3">
        <v>1</v>
      </c>
      <c r="J331" s="3">
        <v>1</v>
      </c>
      <c r="K331" s="3">
        <v>1</v>
      </c>
      <c r="L331" s="3">
        <v>2</v>
      </c>
      <c r="M331" s="3">
        <v>5</v>
      </c>
    </row>
    <row r="332" spans="1:13" x14ac:dyDescent="0.25">
      <c r="A332" s="3">
        <v>24</v>
      </c>
      <c r="B332" s="3">
        <v>208</v>
      </c>
      <c r="C332" s="4" t="s">
        <v>218</v>
      </c>
      <c r="D332" s="4" t="s">
        <v>204</v>
      </c>
      <c r="E332" s="4" t="s">
        <v>21</v>
      </c>
      <c r="F332" s="5">
        <v>40066</v>
      </c>
      <c r="G332" s="3">
        <v>5</v>
      </c>
      <c r="H332" s="3">
        <v>1</v>
      </c>
      <c r="I332" s="3">
        <v>0</v>
      </c>
      <c r="J332" s="3">
        <v>4</v>
      </c>
      <c r="K332" s="3">
        <v>0</v>
      </c>
      <c r="L332" s="3">
        <v>0</v>
      </c>
      <c r="M332" s="3">
        <v>2</v>
      </c>
    </row>
    <row r="333" spans="1:13" x14ac:dyDescent="0.25">
      <c r="A333" s="3">
        <v>24</v>
      </c>
      <c r="B333" s="3">
        <v>204</v>
      </c>
      <c r="C333" s="4" t="s">
        <v>411</v>
      </c>
      <c r="D333" s="4" t="s">
        <v>185</v>
      </c>
      <c r="E333" s="4" t="s">
        <v>120</v>
      </c>
      <c r="F333" s="5">
        <v>39860</v>
      </c>
      <c r="G333" s="3">
        <v>5</v>
      </c>
      <c r="H333" s="3">
        <v>1</v>
      </c>
      <c r="I333" s="3">
        <v>1</v>
      </c>
      <c r="J333" s="3">
        <v>1</v>
      </c>
      <c r="K333" s="3">
        <v>1</v>
      </c>
      <c r="L333" s="3">
        <v>1</v>
      </c>
      <c r="M333" s="3">
        <v>5</v>
      </c>
    </row>
    <row r="334" spans="1:13" x14ac:dyDescent="0.25">
      <c r="A334" s="3">
        <v>24</v>
      </c>
      <c r="B334" s="3">
        <v>205</v>
      </c>
      <c r="C334" s="4" t="s">
        <v>407</v>
      </c>
      <c r="D334" s="4" t="s">
        <v>311</v>
      </c>
      <c r="E334" s="4" t="s">
        <v>16</v>
      </c>
      <c r="F334" s="5">
        <v>40301</v>
      </c>
      <c r="G334" s="3">
        <v>5</v>
      </c>
      <c r="H334" s="3">
        <v>1</v>
      </c>
      <c r="I334" s="3">
        <v>1</v>
      </c>
      <c r="J334" s="3">
        <v>1</v>
      </c>
      <c r="K334" s="3">
        <v>1</v>
      </c>
      <c r="L334" s="3">
        <v>1</v>
      </c>
      <c r="M334" s="3">
        <v>5</v>
      </c>
    </row>
    <row r="335" spans="1:13" x14ac:dyDescent="0.25">
      <c r="A335" s="3">
        <v>24</v>
      </c>
      <c r="B335" s="3">
        <v>214</v>
      </c>
      <c r="C335" s="4" t="s">
        <v>412</v>
      </c>
      <c r="D335" s="4" t="s">
        <v>166</v>
      </c>
      <c r="E335" s="4" t="s">
        <v>52</v>
      </c>
      <c r="F335" s="5">
        <v>40228</v>
      </c>
      <c r="G335" s="3">
        <v>5</v>
      </c>
      <c r="H335" s="3">
        <v>1</v>
      </c>
      <c r="I335" s="3">
        <v>1</v>
      </c>
      <c r="J335" s="3">
        <v>1</v>
      </c>
      <c r="K335" s="3">
        <v>1</v>
      </c>
      <c r="L335" s="3">
        <v>1</v>
      </c>
      <c r="M335" s="3">
        <v>5</v>
      </c>
    </row>
    <row r="336" spans="1:13" x14ac:dyDescent="0.25">
      <c r="A336" s="3">
        <v>24</v>
      </c>
      <c r="B336" s="3">
        <v>225</v>
      </c>
      <c r="C336" s="4" t="s">
        <v>413</v>
      </c>
      <c r="D336" s="4" t="s">
        <v>137</v>
      </c>
      <c r="E336" s="4" t="s">
        <v>30</v>
      </c>
      <c r="F336" s="5">
        <v>40125</v>
      </c>
      <c r="G336" s="3">
        <v>5</v>
      </c>
      <c r="H336" s="3">
        <v>1</v>
      </c>
      <c r="I336" s="3">
        <v>1</v>
      </c>
      <c r="J336" s="3">
        <v>1</v>
      </c>
      <c r="K336" s="3">
        <v>1</v>
      </c>
      <c r="L336" s="3">
        <v>1</v>
      </c>
      <c r="M336" s="3">
        <v>5</v>
      </c>
    </row>
    <row r="337" spans="1:13" x14ac:dyDescent="0.25">
      <c r="A337" s="3">
        <v>24</v>
      </c>
      <c r="B337" s="3">
        <v>237</v>
      </c>
      <c r="C337" s="4" t="s">
        <v>222</v>
      </c>
      <c r="D337" s="4" t="s">
        <v>414</v>
      </c>
      <c r="E337" s="4" t="s">
        <v>35</v>
      </c>
      <c r="F337" s="5">
        <v>40165</v>
      </c>
      <c r="G337" s="3">
        <v>5</v>
      </c>
      <c r="H337" s="3">
        <v>0</v>
      </c>
      <c r="I337" s="3">
        <v>0</v>
      </c>
      <c r="J337" s="3">
        <v>1</v>
      </c>
      <c r="K337" s="3">
        <v>3</v>
      </c>
      <c r="L337" s="3">
        <v>1</v>
      </c>
      <c r="M337" s="3">
        <v>3</v>
      </c>
    </row>
    <row r="338" spans="1:13" x14ac:dyDescent="0.25">
      <c r="A338" s="3">
        <v>30</v>
      </c>
      <c r="B338" s="3">
        <v>209</v>
      </c>
      <c r="C338" s="4" t="s">
        <v>218</v>
      </c>
      <c r="D338" s="4" t="s">
        <v>415</v>
      </c>
      <c r="E338" s="4" t="s">
        <v>35</v>
      </c>
      <c r="F338" s="5">
        <v>40430</v>
      </c>
      <c r="G338" s="3">
        <v>4</v>
      </c>
      <c r="H338" s="3">
        <v>2</v>
      </c>
      <c r="I338" s="3">
        <v>1</v>
      </c>
      <c r="J338" s="3">
        <v>0</v>
      </c>
      <c r="K338" s="3">
        <v>1</v>
      </c>
      <c r="L338" s="3">
        <v>0</v>
      </c>
      <c r="M338" s="3">
        <v>3</v>
      </c>
    </row>
    <row r="339" spans="1:13" x14ac:dyDescent="0.25">
      <c r="A339" s="3">
        <v>30</v>
      </c>
      <c r="B339" s="3">
        <v>201</v>
      </c>
      <c r="C339" s="4" t="s">
        <v>416</v>
      </c>
      <c r="D339" s="4" t="s">
        <v>417</v>
      </c>
      <c r="E339" s="4" t="s">
        <v>21</v>
      </c>
      <c r="F339" s="5">
        <v>40418</v>
      </c>
      <c r="G339" s="3">
        <v>4</v>
      </c>
      <c r="H339" s="3">
        <v>1</v>
      </c>
      <c r="I339" s="3">
        <v>1</v>
      </c>
      <c r="J339" s="3">
        <v>1</v>
      </c>
      <c r="K339" s="3">
        <v>0</v>
      </c>
      <c r="L339" s="3">
        <v>1</v>
      </c>
      <c r="M339" s="3">
        <v>4</v>
      </c>
    </row>
    <row r="340" spans="1:13" x14ac:dyDescent="0.25">
      <c r="A340" s="3">
        <v>30</v>
      </c>
      <c r="B340" s="3">
        <v>224</v>
      </c>
      <c r="C340" s="4" t="s">
        <v>418</v>
      </c>
      <c r="D340" s="4" t="s">
        <v>419</v>
      </c>
      <c r="E340" s="4" t="s">
        <v>45</v>
      </c>
      <c r="F340" s="5">
        <v>40277</v>
      </c>
      <c r="G340" s="3">
        <v>4</v>
      </c>
      <c r="H340" s="3">
        <v>1</v>
      </c>
      <c r="I340" s="3">
        <v>1</v>
      </c>
      <c r="J340" s="3">
        <v>1</v>
      </c>
      <c r="K340" s="3">
        <v>0</v>
      </c>
      <c r="L340" s="3">
        <v>1</v>
      </c>
      <c r="M340" s="3">
        <v>4</v>
      </c>
    </row>
    <row r="341" spans="1:13" x14ac:dyDescent="0.25">
      <c r="A341" s="3">
        <v>30</v>
      </c>
      <c r="B341" s="3">
        <v>227</v>
      </c>
      <c r="C341" s="4" t="s">
        <v>420</v>
      </c>
      <c r="D341" s="4" t="s">
        <v>421</v>
      </c>
      <c r="E341" s="4" t="s">
        <v>35</v>
      </c>
      <c r="F341" s="5">
        <v>40512</v>
      </c>
      <c r="G341" s="3">
        <v>4</v>
      </c>
      <c r="H341" s="3">
        <v>1</v>
      </c>
      <c r="I341" s="3">
        <v>1</v>
      </c>
      <c r="J341" s="3">
        <v>1</v>
      </c>
      <c r="K341" s="3">
        <v>0</v>
      </c>
      <c r="L341" s="3">
        <v>1</v>
      </c>
      <c r="M341" s="3">
        <v>4</v>
      </c>
    </row>
    <row r="342" spans="1:13" x14ac:dyDescent="0.25">
      <c r="A342" s="3">
        <v>30</v>
      </c>
      <c r="B342" s="3">
        <v>230</v>
      </c>
      <c r="C342" s="4" t="s">
        <v>422</v>
      </c>
      <c r="D342" s="4" t="s">
        <v>158</v>
      </c>
      <c r="E342" s="4" t="s">
        <v>21</v>
      </c>
      <c r="F342" s="5">
        <v>40249</v>
      </c>
      <c r="G342" s="3">
        <v>4</v>
      </c>
      <c r="H342" s="3">
        <v>1</v>
      </c>
      <c r="I342" s="3">
        <v>1</v>
      </c>
      <c r="J342" s="3">
        <v>1</v>
      </c>
      <c r="K342" s="3">
        <v>0</v>
      </c>
      <c r="L342" s="3">
        <v>1</v>
      </c>
      <c r="M342" s="3">
        <v>4</v>
      </c>
    </row>
    <row r="343" spans="1:13" x14ac:dyDescent="0.25">
      <c r="A343" s="3">
        <v>30</v>
      </c>
      <c r="B343" s="3">
        <v>200</v>
      </c>
      <c r="C343" s="4" t="s">
        <v>423</v>
      </c>
      <c r="D343" s="4" t="s">
        <v>392</v>
      </c>
      <c r="E343" s="4" t="s">
        <v>120</v>
      </c>
      <c r="F343" s="5">
        <v>40359</v>
      </c>
      <c r="G343" s="3">
        <v>4</v>
      </c>
      <c r="H343" s="3">
        <v>1</v>
      </c>
      <c r="I343" s="3">
        <v>0</v>
      </c>
      <c r="J343" s="3">
        <v>1</v>
      </c>
      <c r="K343" s="3">
        <v>1</v>
      </c>
      <c r="L343" s="3">
        <v>1</v>
      </c>
      <c r="M343" s="3">
        <v>4</v>
      </c>
    </row>
    <row r="344" spans="1:13" x14ac:dyDescent="0.25">
      <c r="A344" s="3">
        <v>36</v>
      </c>
      <c r="B344" s="3">
        <v>235</v>
      </c>
      <c r="C344" s="4" t="s">
        <v>424</v>
      </c>
      <c r="D344" s="4" t="s">
        <v>419</v>
      </c>
      <c r="E344" s="4" t="s">
        <v>47</v>
      </c>
      <c r="F344" s="5">
        <v>40170</v>
      </c>
      <c r="G344" s="3">
        <v>3</v>
      </c>
      <c r="H344" s="3">
        <v>0</v>
      </c>
      <c r="I344" s="3">
        <v>3</v>
      </c>
      <c r="J344" s="3">
        <v>0</v>
      </c>
      <c r="K344" s="3">
        <v>0</v>
      </c>
      <c r="L344" s="3">
        <v>0</v>
      </c>
      <c r="M344" s="3">
        <v>1</v>
      </c>
    </row>
    <row r="345" spans="1:13" x14ac:dyDescent="0.25">
      <c r="A345" s="3">
        <v>36</v>
      </c>
      <c r="B345" s="3">
        <v>218</v>
      </c>
      <c r="C345" s="4" t="s">
        <v>425</v>
      </c>
      <c r="D345" s="4" t="s">
        <v>426</v>
      </c>
      <c r="E345" s="4" t="s">
        <v>21</v>
      </c>
      <c r="F345" s="5">
        <v>40524</v>
      </c>
      <c r="G345" s="3">
        <v>3</v>
      </c>
      <c r="H345" s="3">
        <v>1</v>
      </c>
      <c r="I345" s="3">
        <v>1</v>
      </c>
      <c r="J345" s="3">
        <v>1</v>
      </c>
      <c r="K345" s="3">
        <v>0</v>
      </c>
      <c r="L345" s="3">
        <v>0</v>
      </c>
      <c r="M345" s="3">
        <v>3</v>
      </c>
    </row>
    <row r="346" spans="1:13" x14ac:dyDescent="0.25">
      <c r="A346" s="3">
        <v>38</v>
      </c>
      <c r="B346" s="3">
        <v>226</v>
      </c>
      <c r="C346" s="4" t="s">
        <v>427</v>
      </c>
      <c r="D346" s="4" t="s">
        <v>419</v>
      </c>
      <c r="E346" s="4" t="s">
        <v>370</v>
      </c>
      <c r="F346" s="5">
        <v>40288</v>
      </c>
      <c r="G346" s="3">
        <v>2</v>
      </c>
      <c r="H346" s="3">
        <v>1</v>
      </c>
      <c r="I346" s="3">
        <v>0</v>
      </c>
      <c r="J346" s="3">
        <v>1</v>
      </c>
      <c r="K346" s="3">
        <v>0</v>
      </c>
      <c r="L346" s="3">
        <v>0</v>
      </c>
      <c r="M346" s="3">
        <v>2</v>
      </c>
    </row>
    <row r="347" spans="1:13" x14ac:dyDescent="0.25">
      <c r="A347" s="3">
        <v>38</v>
      </c>
      <c r="B347" s="3">
        <v>238</v>
      </c>
      <c r="C347" s="4" t="s">
        <v>59</v>
      </c>
      <c r="D347" s="4" t="s">
        <v>288</v>
      </c>
      <c r="E347" s="4" t="s">
        <v>35</v>
      </c>
      <c r="F347" s="5">
        <v>40308</v>
      </c>
      <c r="G347" s="3">
        <v>2</v>
      </c>
      <c r="H347" s="3">
        <v>0</v>
      </c>
      <c r="I347" s="3">
        <v>0</v>
      </c>
      <c r="J347" s="3">
        <v>1</v>
      </c>
      <c r="K347" s="3">
        <v>1</v>
      </c>
      <c r="L347" s="3">
        <v>0</v>
      </c>
      <c r="M347" s="3">
        <v>2</v>
      </c>
    </row>
    <row r="348" spans="1:13" x14ac:dyDescent="0.25">
      <c r="A348" s="3">
        <v>38</v>
      </c>
      <c r="B348" s="3">
        <v>243</v>
      </c>
      <c r="C348" s="4" t="s">
        <v>428</v>
      </c>
      <c r="D348" s="4" t="s">
        <v>152</v>
      </c>
      <c r="E348" s="4" t="s">
        <v>21</v>
      </c>
      <c r="F348" s="5">
        <v>40463</v>
      </c>
      <c r="G348" s="3">
        <v>2</v>
      </c>
      <c r="H348" s="3">
        <v>0</v>
      </c>
      <c r="I348" s="3">
        <v>0</v>
      </c>
      <c r="J348" s="3">
        <v>1</v>
      </c>
      <c r="K348" s="3">
        <v>0</v>
      </c>
      <c r="L348" s="3">
        <v>1</v>
      </c>
      <c r="M348" s="3">
        <v>2</v>
      </c>
    </row>
    <row r="349" spans="1:13" x14ac:dyDescent="0.25">
      <c r="A349" s="3">
        <v>38</v>
      </c>
      <c r="B349" s="3">
        <v>251</v>
      </c>
      <c r="C349" s="4" t="s">
        <v>127</v>
      </c>
      <c r="D349" s="4" t="s">
        <v>307</v>
      </c>
      <c r="E349" s="4" t="s">
        <v>24</v>
      </c>
      <c r="F349" s="5">
        <v>40267</v>
      </c>
      <c r="G349" s="3">
        <v>2</v>
      </c>
      <c r="H349" s="3">
        <v>0</v>
      </c>
      <c r="I349" s="3">
        <v>0</v>
      </c>
      <c r="J349" s="3">
        <v>0</v>
      </c>
      <c r="K349" s="3">
        <v>1</v>
      </c>
      <c r="L349" s="3">
        <v>1</v>
      </c>
      <c r="M349" s="3">
        <v>2</v>
      </c>
    </row>
    <row r="350" spans="1:13" x14ac:dyDescent="0.25">
      <c r="A350" s="3">
        <v>42</v>
      </c>
      <c r="B350" s="3">
        <v>229</v>
      </c>
      <c r="C350" s="4" t="s">
        <v>429</v>
      </c>
      <c r="D350" s="4" t="s">
        <v>394</v>
      </c>
      <c r="E350" s="4" t="s">
        <v>45</v>
      </c>
      <c r="F350" s="5">
        <v>40379</v>
      </c>
      <c r="G350" s="3">
        <v>1</v>
      </c>
      <c r="H350" s="3">
        <v>1</v>
      </c>
      <c r="I350" s="3">
        <v>0</v>
      </c>
      <c r="J350" s="3">
        <v>0</v>
      </c>
      <c r="K350" s="3">
        <v>0</v>
      </c>
      <c r="L350" s="3">
        <v>0</v>
      </c>
      <c r="M350" s="3">
        <v>1</v>
      </c>
    </row>
    <row r="351" spans="1:13" x14ac:dyDescent="0.25">
      <c r="A351" s="3">
        <v>42</v>
      </c>
      <c r="B351" s="3">
        <v>239</v>
      </c>
      <c r="C351" s="4" t="s">
        <v>430</v>
      </c>
      <c r="D351" s="4" t="s">
        <v>204</v>
      </c>
      <c r="E351" s="4" t="s">
        <v>35</v>
      </c>
      <c r="F351" s="5">
        <v>40522</v>
      </c>
      <c r="G351" s="3">
        <v>1</v>
      </c>
      <c r="H351" s="3">
        <v>0</v>
      </c>
      <c r="I351" s="3">
        <v>0</v>
      </c>
      <c r="J351" s="3">
        <v>1</v>
      </c>
      <c r="K351" s="3">
        <v>0</v>
      </c>
      <c r="L351" s="3">
        <v>0</v>
      </c>
      <c r="M351" s="3">
        <v>1</v>
      </c>
    </row>
    <row r="352" spans="1:13" x14ac:dyDescent="0.25">
      <c r="A352" s="3">
        <v>42</v>
      </c>
      <c r="B352" s="3">
        <v>242</v>
      </c>
      <c r="C352" s="4" t="s">
        <v>431</v>
      </c>
      <c r="D352" s="4" t="s">
        <v>141</v>
      </c>
      <c r="E352" s="4" t="s">
        <v>35</v>
      </c>
      <c r="F352" s="5">
        <v>40523</v>
      </c>
      <c r="G352" s="3">
        <v>1</v>
      </c>
      <c r="H352" s="3">
        <v>0</v>
      </c>
      <c r="I352" s="3">
        <v>0</v>
      </c>
      <c r="J352" s="3">
        <v>1</v>
      </c>
      <c r="K352" s="3">
        <v>0</v>
      </c>
      <c r="L352" s="3">
        <v>0</v>
      </c>
      <c r="M352" s="3">
        <v>1</v>
      </c>
    </row>
    <row r="366" spans="1:13" ht="26.25" x14ac:dyDescent="0.4">
      <c r="A366" s="22" t="s">
        <v>432</v>
      </c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</row>
    <row r="368" spans="1:13" x14ac:dyDescent="0.25">
      <c r="A368" s="7" t="s">
        <v>1</v>
      </c>
      <c r="B368" s="7" t="s">
        <v>2</v>
      </c>
      <c r="C368" s="8" t="s">
        <v>3</v>
      </c>
      <c r="D368" s="8" t="s">
        <v>4</v>
      </c>
      <c r="E368" s="8" t="s">
        <v>5</v>
      </c>
      <c r="F368" s="9" t="s">
        <v>6</v>
      </c>
      <c r="G368" s="3" t="s">
        <v>126</v>
      </c>
      <c r="H368" s="6" t="s">
        <v>8</v>
      </c>
      <c r="I368" s="6" t="s">
        <v>9</v>
      </c>
      <c r="J368" s="6" t="s">
        <v>10</v>
      </c>
      <c r="K368" s="6" t="s">
        <v>11</v>
      </c>
      <c r="L368" s="6" t="s">
        <v>12</v>
      </c>
      <c r="M368" s="6" t="s">
        <v>13</v>
      </c>
    </row>
    <row r="369" spans="1:13" x14ac:dyDescent="0.25">
      <c r="A369" s="3">
        <v>1</v>
      </c>
      <c r="B369" s="3">
        <v>319</v>
      </c>
      <c r="C369" s="4" t="s">
        <v>391</v>
      </c>
      <c r="D369" s="4" t="s">
        <v>260</v>
      </c>
      <c r="E369" s="4" t="s">
        <v>120</v>
      </c>
      <c r="F369" s="5">
        <v>39146</v>
      </c>
      <c r="G369" s="3">
        <v>89</v>
      </c>
      <c r="H369" s="3">
        <v>20</v>
      </c>
      <c r="I369" s="3">
        <v>16</v>
      </c>
      <c r="J369" s="3">
        <v>18</v>
      </c>
      <c r="K369" s="3">
        <v>20</v>
      </c>
      <c r="L369" s="3">
        <v>15</v>
      </c>
      <c r="M369" s="3">
        <v>5</v>
      </c>
    </row>
    <row r="370" spans="1:13" x14ac:dyDescent="0.25">
      <c r="A370" s="3">
        <v>2</v>
      </c>
      <c r="B370" s="3">
        <v>307</v>
      </c>
      <c r="C370" s="4" t="s">
        <v>433</v>
      </c>
      <c r="D370" s="4" t="s">
        <v>54</v>
      </c>
      <c r="E370" s="4" t="s">
        <v>35</v>
      </c>
      <c r="F370" s="5">
        <v>39590</v>
      </c>
      <c r="G370" s="3">
        <v>69</v>
      </c>
      <c r="H370" s="3">
        <v>18</v>
      </c>
      <c r="I370" s="3">
        <v>0</v>
      </c>
      <c r="J370" s="3">
        <v>15</v>
      </c>
      <c r="K370" s="3">
        <v>18</v>
      </c>
      <c r="L370" s="3">
        <v>18</v>
      </c>
      <c r="M370" s="3">
        <v>4</v>
      </c>
    </row>
    <row r="371" spans="1:13" x14ac:dyDescent="0.25">
      <c r="A371" s="3">
        <v>3</v>
      </c>
      <c r="B371" s="3">
        <v>303</v>
      </c>
      <c r="C371" s="4" t="s">
        <v>434</v>
      </c>
      <c r="D371" s="4" t="s">
        <v>75</v>
      </c>
      <c r="E371" s="4" t="s">
        <v>27</v>
      </c>
      <c r="F371" s="5">
        <v>39227</v>
      </c>
      <c r="G371" s="3">
        <v>66</v>
      </c>
      <c r="H371" s="3">
        <v>16</v>
      </c>
      <c r="I371" s="3">
        <v>12</v>
      </c>
      <c r="J371" s="3">
        <v>12</v>
      </c>
      <c r="K371" s="3">
        <v>13</v>
      </c>
      <c r="L371" s="3">
        <v>13</v>
      </c>
      <c r="M371" s="3">
        <v>5</v>
      </c>
    </row>
    <row r="372" spans="1:13" x14ac:dyDescent="0.25">
      <c r="A372" s="3">
        <v>4</v>
      </c>
      <c r="B372" s="3">
        <v>323</v>
      </c>
      <c r="C372" s="4" t="s">
        <v>435</v>
      </c>
      <c r="D372" s="4" t="s">
        <v>108</v>
      </c>
      <c r="E372" s="4" t="s">
        <v>30</v>
      </c>
      <c r="F372" s="5">
        <v>39174</v>
      </c>
      <c r="G372" s="3">
        <v>60</v>
      </c>
      <c r="H372" s="3">
        <v>0</v>
      </c>
      <c r="I372" s="3">
        <v>20</v>
      </c>
      <c r="J372" s="3">
        <v>20</v>
      </c>
      <c r="K372" s="3">
        <v>0</v>
      </c>
      <c r="L372" s="3">
        <v>20</v>
      </c>
      <c r="M372" s="3">
        <v>3</v>
      </c>
    </row>
    <row r="373" spans="1:13" x14ac:dyDescent="0.25">
      <c r="A373" s="3">
        <v>5</v>
      </c>
      <c r="B373" s="3">
        <v>306</v>
      </c>
      <c r="C373" s="4" t="s">
        <v>140</v>
      </c>
      <c r="D373" s="4" t="s">
        <v>260</v>
      </c>
      <c r="E373" s="4" t="s">
        <v>436</v>
      </c>
      <c r="F373" s="5">
        <v>39609</v>
      </c>
      <c r="G373" s="3">
        <v>58</v>
      </c>
      <c r="H373" s="3">
        <v>10</v>
      </c>
      <c r="I373" s="3">
        <v>15</v>
      </c>
      <c r="J373" s="3">
        <v>10</v>
      </c>
      <c r="K373" s="3">
        <v>11</v>
      </c>
      <c r="L373" s="3">
        <v>12</v>
      </c>
      <c r="M373" s="3">
        <v>5</v>
      </c>
    </row>
    <row r="374" spans="1:13" x14ac:dyDescent="0.25">
      <c r="A374" s="3">
        <v>6</v>
      </c>
      <c r="B374" s="3">
        <v>302</v>
      </c>
      <c r="C374" s="4" t="s">
        <v>437</v>
      </c>
      <c r="D374" s="4" t="s">
        <v>438</v>
      </c>
      <c r="E374" s="4" t="s">
        <v>24</v>
      </c>
      <c r="F374" s="5">
        <v>39195</v>
      </c>
      <c r="G374" s="3">
        <v>56</v>
      </c>
      <c r="H374" s="3">
        <v>14</v>
      </c>
      <c r="I374" s="3">
        <v>10</v>
      </c>
      <c r="J374" s="3">
        <v>0</v>
      </c>
      <c r="K374" s="3">
        <v>16</v>
      </c>
      <c r="L374" s="3">
        <v>16</v>
      </c>
      <c r="M374" s="3">
        <v>4</v>
      </c>
    </row>
    <row r="375" spans="1:13" x14ac:dyDescent="0.25">
      <c r="A375" s="3">
        <v>7</v>
      </c>
      <c r="B375" s="3">
        <v>308</v>
      </c>
      <c r="C375" s="4" t="s">
        <v>439</v>
      </c>
      <c r="D375" s="4" t="s">
        <v>49</v>
      </c>
      <c r="E375" s="4" t="s">
        <v>60</v>
      </c>
      <c r="F375" s="5">
        <v>39125</v>
      </c>
      <c r="G375" s="3">
        <v>53</v>
      </c>
      <c r="H375" s="3">
        <v>15</v>
      </c>
      <c r="I375" s="3">
        <v>13</v>
      </c>
      <c r="J375" s="3">
        <v>13</v>
      </c>
      <c r="K375" s="3">
        <v>12</v>
      </c>
      <c r="L375" s="3">
        <v>0</v>
      </c>
      <c r="M375" s="3">
        <v>4</v>
      </c>
    </row>
    <row r="376" spans="1:13" x14ac:dyDescent="0.25">
      <c r="A376" s="3">
        <v>8</v>
      </c>
      <c r="B376" s="3">
        <v>309</v>
      </c>
      <c r="C376" s="4" t="s">
        <v>205</v>
      </c>
      <c r="D376" s="4" t="s">
        <v>440</v>
      </c>
      <c r="E376" s="4" t="s">
        <v>80</v>
      </c>
      <c r="F376" s="5">
        <v>39791</v>
      </c>
      <c r="G376" s="3">
        <v>52</v>
      </c>
      <c r="H376" s="3">
        <v>13</v>
      </c>
      <c r="I376" s="3">
        <v>11</v>
      </c>
      <c r="J376" s="3">
        <v>14</v>
      </c>
      <c r="K376" s="3">
        <v>14</v>
      </c>
      <c r="L376" s="3">
        <v>0</v>
      </c>
      <c r="M376" s="3">
        <v>4</v>
      </c>
    </row>
    <row r="377" spans="1:13" x14ac:dyDescent="0.25">
      <c r="A377" s="3">
        <v>9</v>
      </c>
      <c r="B377" s="3">
        <v>320</v>
      </c>
      <c r="C377" s="4" t="s">
        <v>441</v>
      </c>
      <c r="D377" s="4" t="s">
        <v>367</v>
      </c>
      <c r="E377" s="4" t="s">
        <v>120</v>
      </c>
      <c r="F377" s="5">
        <v>39592</v>
      </c>
      <c r="G377" s="3">
        <v>48</v>
      </c>
      <c r="H377" s="3">
        <v>11</v>
      </c>
      <c r="I377" s="3">
        <v>7</v>
      </c>
      <c r="J377" s="3">
        <v>9</v>
      </c>
      <c r="K377" s="3">
        <v>10</v>
      </c>
      <c r="L377" s="3">
        <v>11</v>
      </c>
      <c r="M377" s="3">
        <v>5</v>
      </c>
    </row>
    <row r="378" spans="1:13" x14ac:dyDescent="0.25">
      <c r="A378" s="3">
        <v>10</v>
      </c>
      <c r="B378" s="3">
        <v>315</v>
      </c>
      <c r="C378" s="4" t="s">
        <v>442</v>
      </c>
      <c r="D378" s="4" t="s">
        <v>365</v>
      </c>
      <c r="E378" s="4" t="s">
        <v>111</v>
      </c>
      <c r="F378" s="5">
        <v>39639</v>
      </c>
      <c r="G378" s="3">
        <v>45</v>
      </c>
      <c r="H378" s="3">
        <v>0</v>
      </c>
      <c r="I378" s="3">
        <v>14</v>
      </c>
      <c r="J378" s="3">
        <v>16</v>
      </c>
      <c r="K378" s="3">
        <v>15</v>
      </c>
      <c r="L378" s="3">
        <v>0</v>
      </c>
      <c r="M378" s="3">
        <v>3</v>
      </c>
    </row>
    <row r="379" spans="1:13" x14ac:dyDescent="0.25">
      <c r="A379" s="3">
        <v>11</v>
      </c>
      <c r="B379" s="3">
        <v>318</v>
      </c>
      <c r="C379" s="4" t="s">
        <v>443</v>
      </c>
      <c r="D379" s="4" t="s">
        <v>260</v>
      </c>
      <c r="E379" s="4" t="s">
        <v>16</v>
      </c>
      <c r="F379" s="5">
        <v>39516</v>
      </c>
      <c r="G379" s="3">
        <v>32</v>
      </c>
      <c r="H379" s="3">
        <v>12</v>
      </c>
      <c r="I379" s="3">
        <v>9</v>
      </c>
      <c r="J379" s="3">
        <v>11</v>
      </c>
      <c r="K379" s="3">
        <v>0</v>
      </c>
      <c r="L379" s="3">
        <v>0</v>
      </c>
      <c r="M379" s="3">
        <v>3</v>
      </c>
    </row>
    <row r="380" spans="1:13" x14ac:dyDescent="0.25">
      <c r="A380" s="3">
        <v>11</v>
      </c>
      <c r="B380" s="3">
        <v>325</v>
      </c>
      <c r="C380" s="4" t="s">
        <v>208</v>
      </c>
      <c r="D380" s="4" t="s">
        <v>444</v>
      </c>
      <c r="E380" s="4" t="s">
        <v>21</v>
      </c>
      <c r="F380" s="5">
        <v>39406</v>
      </c>
      <c r="G380" s="3">
        <v>32</v>
      </c>
      <c r="H380" s="3">
        <v>0</v>
      </c>
      <c r="I380" s="3">
        <v>18</v>
      </c>
      <c r="J380" s="3">
        <v>0</v>
      </c>
      <c r="K380" s="3">
        <v>0</v>
      </c>
      <c r="L380" s="3">
        <v>14</v>
      </c>
      <c r="M380" s="3">
        <v>2</v>
      </c>
    </row>
    <row r="381" spans="1:13" x14ac:dyDescent="0.25">
      <c r="A381" s="3">
        <v>13</v>
      </c>
      <c r="B381" s="3">
        <v>300</v>
      </c>
      <c r="C381" s="4" t="s">
        <v>445</v>
      </c>
      <c r="D381" s="4" t="s">
        <v>446</v>
      </c>
      <c r="E381" s="4" t="s">
        <v>30</v>
      </c>
      <c r="F381" s="5">
        <v>39602</v>
      </c>
      <c r="G381" s="3">
        <v>29</v>
      </c>
      <c r="H381" s="3">
        <v>8</v>
      </c>
      <c r="I381" s="3">
        <v>6</v>
      </c>
      <c r="J381" s="3">
        <v>4</v>
      </c>
      <c r="K381" s="3">
        <v>4</v>
      </c>
      <c r="L381" s="3">
        <v>7</v>
      </c>
      <c r="M381" s="3">
        <v>5</v>
      </c>
    </row>
    <row r="382" spans="1:13" x14ac:dyDescent="0.25">
      <c r="A382" s="3">
        <v>14</v>
      </c>
      <c r="B382" s="3">
        <v>324</v>
      </c>
      <c r="C382" s="4" t="s">
        <v>447</v>
      </c>
      <c r="D382" s="4" t="s">
        <v>238</v>
      </c>
      <c r="E382" s="4" t="s">
        <v>436</v>
      </c>
      <c r="F382" s="5">
        <v>39632</v>
      </c>
      <c r="G382" s="3">
        <v>26</v>
      </c>
      <c r="H382" s="3">
        <v>0</v>
      </c>
      <c r="I382" s="3">
        <v>8</v>
      </c>
      <c r="J382" s="3">
        <v>0</v>
      </c>
      <c r="K382" s="3">
        <v>9</v>
      </c>
      <c r="L382" s="3">
        <v>9</v>
      </c>
      <c r="M382" s="3">
        <v>3</v>
      </c>
    </row>
    <row r="383" spans="1:13" x14ac:dyDescent="0.25">
      <c r="A383" s="3">
        <v>15</v>
      </c>
      <c r="B383" s="3">
        <v>313</v>
      </c>
      <c r="C383" s="4" t="s">
        <v>448</v>
      </c>
      <c r="D383" s="4" t="s">
        <v>54</v>
      </c>
      <c r="E383" s="4" t="s">
        <v>80</v>
      </c>
      <c r="F383" s="5">
        <v>39804</v>
      </c>
      <c r="G383" s="3">
        <v>25</v>
      </c>
      <c r="H383" s="3">
        <v>9</v>
      </c>
      <c r="I383" s="3">
        <v>5</v>
      </c>
      <c r="J383" s="3">
        <v>1</v>
      </c>
      <c r="K383" s="3">
        <v>6</v>
      </c>
      <c r="L383" s="3">
        <v>4</v>
      </c>
      <c r="M383" s="3">
        <v>5</v>
      </c>
    </row>
    <row r="384" spans="1:13" x14ac:dyDescent="0.25">
      <c r="A384" s="3">
        <v>16</v>
      </c>
      <c r="B384" s="3">
        <v>332</v>
      </c>
      <c r="C384" s="4" t="s">
        <v>449</v>
      </c>
      <c r="D384" s="4" t="s">
        <v>108</v>
      </c>
      <c r="E384" s="4" t="s">
        <v>16</v>
      </c>
      <c r="F384" s="5">
        <v>39669</v>
      </c>
      <c r="G384" s="3">
        <v>24</v>
      </c>
      <c r="H384" s="3">
        <v>0</v>
      </c>
      <c r="I384" s="3">
        <v>0</v>
      </c>
      <c r="J384" s="3">
        <v>8</v>
      </c>
      <c r="K384" s="3">
        <v>8</v>
      </c>
      <c r="L384" s="3">
        <v>8</v>
      </c>
      <c r="M384" s="3">
        <v>3</v>
      </c>
    </row>
    <row r="385" spans="1:13" x14ac:dyDescent="0.25">
      <c r="A385" s="3">
        <v>17</v>
      </c>
      <c r="B385" s="3">
        <v>301</v>
      </c>
      <c r="C385" s="4" t="s">
        <v>53</v>
      </c>
      <c r="D385" s="4" t="s">
        <v>108</v>
      </c>
      <c r="E385" s="4" t="s">
        <v>30</v>
      </c>
      <c r="F385" s="5">
        <v>39616</v>
      </c>
      <c r="G385" s="3">
        <v>16</v>
      </c>
      <c r="H385" s="3">
        <v>3</v>
      </c>
      <c r="I385" s="3">
        <v>4</v>
      </c>
      <c r="J385" s="3">
        <v>3</v>
      </c>
      <c r="K385" s="3">
        <v>5</v>
      </c>
      <c r="L385" s="3">
        <v>1</v>
      </c>
      <c r="M385" s="3">
        <v>5</v>
      </c>
    </row>
    <row r="386" spans="1:13" x14ac:dyDescent="0.25">
      <c r="A386" s="3">
        <v>18</v>
      </c>
      <c r="B386" s="3">
        <v>304</v>
      </c>
      <c r="C386" s="4" t="s">
        <v>450</v>
      </c>
      <c r="D386" s="4" t="s">
        <v>357</v>
      </c>
      <c r="E386" s="4" t="s">
        <v>47</v>
      </c>
      <c r="F386" s="5">
        <v>39249</v>
      </c>
      <c r="G386" s="3">
        <v>13</v>
      </c>
      <c r="H386" s="3">
        <v>7</v>
      </c>
      <c r="I386" s="3">
        <v>0</v>
      </c>
      <c r="J386" s="3">
        <v>6</v>
      </c>
      <c r="K386" s="3">
        <v>0</v>
      </c>
      <c r="L386" s="3">
        <v>0</v>
      </c>
      <c r="M386" s="3">
        <v>2</v>
      </c>
    </row>
    <row r="387" spans="1:13" x14ac:dyDescent="0.25">
      <c r="A387" s="3">
        <v>18</v>
      </c>
      <c r="B387" s="3">
        <v>310</v>
      </c>
      <c r="C387" s="4" t="s">
        <v>451</v>
      </c>
      <c r="D387" s="4" t="s">
        <v>452</v>
      </c>
      <c r="E387" s="4" t="s">
        <v>35</v>
      </c>
      <c r="F387" s="5">
        <v>39388</v>
      </c>
      <c r="G387" s="3">
        <v>13</v>
      </c>
      <c r="H387" s="3">
        <v>4</v>
      </c>
      <c r="I387" s="3">
        <v>0</v>
      </c>
      <c r="J387" s="3">
        <v>0</v>
      </c>
      <c r="K387" s="3">
        <v>3</v>
      </c>
      <c r="L387" s="3">
        <v>6</v>
      </c>
      <c r="M387" s="3">
        <v>3</v>
      </c>
    </row>
    <row r="388" spans="1:13" x14ac:dyDescent="0.25">
      <c r="A388" s="3">
        <v>20</v>
      </c>
      <c r="B388" s="3">
        <v>305</v>
      </c>
      <c r="C388" s="4" t="s">
        <v>453</v>
      </c>
      <c r="D388" s="4" t="s">
        <v>15</v>
      </c>
      <c r="E388" s="4" t="s">
        <v>47</v>
      </c>
      <c r="F388" s="5">
        <v>39401</v>
      </c>
      <c r="G388" s="3">
        <v>12</v>
      </c>
      <c r="H388" s="3">
        <v>5</v>
      </c>
      <c r="I388" s="3">
        <v>0</v>
      </c>
      <c r="J388" s="3">
        <v>7</v>
      </c>
      <c r="K388" s="3">
        <v>0</v>
      </c>
      <c r="L388" s="3">
        <v>0</v>
      </c>
      <c r="M388" s="3">
        <v>2</v>
      </c>
    </row>
    <row r="389" spans="1:13" x14ac:dyDescent="0.25">
      <c r="A389" s="3">
        <v>20</v>
      </c>
      <c r="B389" s="3">
        <v>338</v>
      </c>
      <c r="C389" s="4" t="s">
        <v>412</v>
      </c>
      <c r="D389" s="4" t="s">
        <v>454</v>
      </c>
      <c r="E389" s="4" t="s">
        <v>52</v>
      </c>
      <c r="F389" s="5">
        <v>39436</v>
      </c>
      <c r="G389" s="3">
        <v>12</v>
      </c>
      <c r="H389" s="3">
        <v>0</v>
      </c>
      <c r="I389" s="3">
        <v>0</v>
      </c>
      <c r="J389" s="3">
        <v>5</v>
      </c>
      <c r="K389" s="3">
        <v>7</v>
      </c>
      <c r="L389" s="3">
        <v>0</v>
      </c>
      <c r="M389" s="3">
        <v>2</v>
      </c>
    </row>
    <row r="390" spans="1:13" x14ac:dyDescent="0.25">
      <c r="A390" s="3">
        <v>22</v>
      </c>
      <c r="B390" s="3">
        <v>314</v>
      </c>
      <c r="C390" s="4" t="s">
        <v>455</v>
      </c>
      <c r="D390" s="4" t="s">
        <v>37</v>
      </c>
      <c r="E390" s="4" t="s">
        <v>80</v>
      </c>
      <c r="F390" s="5">
        <v>39803</v>
      </c>
      <c r="G390" s="3">
        <v>7</v>
      </c>
      <c r="H390" s="3">
        <v>1</v>
      </c>
      <c r="I390" s="3">
        <v>1</v>
      </c>
      <c r="J390" s="3">
        <v>1</v>
      </c>
      <c r="K390" s="3">
        <v>2</v>
      </c>
      <c r="L390" s="3">
        <v>2</v>
      </c>
      <c r="M390" s="3">
        <v>5</v>
      </c>
    </row>
    <row r="391" spans="1:13" x14ac:dyDescent="0.25">
      <c r="A391" s="3">
        <v>22</v>
      </c>
      <c r="B391" s="3">
        <v>312</v>
      </c>
      <c r="C391" s="4" t="s">
        <v>448</v>
      </c>
      <c r="D391" s="4" t="s">
        <v>456</v>
      </c>
      <c r="E391" s="4" t="s">
        <v>80</v>
      </c>
      <c r="F391" s="5">
        <v>39708</v>
      </c>
      <c r="G391" s="3">
        <v>7</v>
      </c>
      <c r="H391" s="3">
        <v>1</v>
      </c>
      <c r="I391" s="3">
        <v>1</v>
      </c>
      <c r="J391" s="3">
        <v>1</v>
      </c>
      <c r="K391" s="3">
        <v>1</v>
      </c>
      <c r="L391" s="3">
        <v>3</v>
      </c>
      <c r="M391" s="3">
        <v>5</v>
      </c>
    </row>
    <row r="392" spans="1:13" x14ac:dyDescent="0.25">
      <c r="A392" s="3">
        <v>24</v>
      </c>
      <c r="B392" s="3">
        <v>311</v>
      </c>
      <c r="C392" s="4" t="s">
        <v>457</v>
      </c>
      <c r="D392" s="4" t="s">
        <v>49</v>
      </c>
      <c r="E392" s="4" t="s">
        <v>35</v>
      </c>
      <c r="F392" s="5">
        <v>39390</v>
      </c>
      <c r="G392" s="3">
        <v>6</v>
      </c>
      <c r="H392" s="3">
        <v>6</v>
      </c>
      <c r="I392" s="3">
        <v>0</v>
      </c>
      <c r="J392" s="3">
        <v>0</v>
      </c>
      <c r="K392" s="3">
        <v>0</v>
      </c>
      <c r="L392" s="3">
        <v>0</v>
      </c>
      <c r="M392" s="3">
        <v>1</v>
      </c>
    </row>
    <row r="393" spans="1:13" x14ac:dyDescent="0.25">
      <c r="A393" s="3">
        <v>25</v>
      </c>
      <c r="B393" s="3">
        <v>330</v>
      </c>
      <c r="C393" s="4" t="s">
        <v>457</v>
      </c>
      <c r="D393" s="4" t="s">
        <v>344</v>
      </c>
      <c r="E393" s="4" t="s">
        <v>35</v>
      </c>
      <c r="F393" s="5">
        <v>39686</v>
      </c>
      <c r="G393" s="3">
        <v>5</v>
      </c>
      <c r="H393" s="3">
        <v>2</v>
      </c>
      <c r="I393" s="3">
        <v>1</v>
      </c>
      <c r="J393" s="3">
        <v>1</v>
      </c>
      <c r="K393" s="3">
        <v>0</v>
      </c>
      <c r="L393" s="3">
        <v>1</v>
      </c>
      <c r="M393" s="3">
        <v>4</v>
      </c>
    </row>
    <row r="394" spans="1:13" x14ac:dyDescent="0.25">
      <c r="A394" s="3">
        <v>25</v>
      </c>
      <c r="B394" s="3">
        <v>343</v>
      </c>
      <c r="C394" s="4" t="s">
        <v>222</v>
      </c>
      <c r="D394" s="4" t="s">
        <v>238</v>
      </c>
      <c r="E394" s="4" t="s">
        <v>35</v>
      </c>
      <c r="F394" s="5">
        <v>39585</v>
      </c>
      <c r="G394" s="3">
        <v>5</v>
      </c>
      <c r="H394" s="3">
        <v>0</v>
      </c>
      <c r="I394" s="3">
        <v>2</v>
      </c>
      <c r="J394" s="3">
        <v>1</v>
      </c>
      <c r="K394" s="3">
        <v>1</v>
      </c>
      <c r="L394" s="3">
        <v>1</v>
      </c>
      <c r="M394" s="3">
        <v>4</v>
      </c>
    </row>
    <row r="395" spans="1:13" x14ac:dyDescent="0.25">
      <c r="A395" s="3">
        <v>27</v>
      </c>
      <c r="B395" s="3">
        <v>321</v>
      </c>
      <c r="C395" s="4" t="s">
        <v>423</v>
      </c>
      <c r="D395" s="4" t="s">
        <v>344</v>
      </c>
      <c r="E395" s="4" t="s">
        <v>120</v>
      </c>
      <c r="F395" s="5">
        <v>39686</v>
      </c>
      <c r="G395" s="3">
        <v>4</v>
      </c>
      <c r="H395" s="3">
        <v>1</v>
      </c>
      <c r="I395" s="3">
        <v>0</v>
      </c>
      <c r="J395" s="3">
        <v>2</v>
      </c>
      <c r="K395" s="3">
        <v>0</v>
      </c>
      <c r="L395" s="3">
        <v>1</v>
      </c>
      <c r="M395" s="3">
        <v>3</v>
      </c>
    </row>
    <row r="396" spans="1:13" x14ac:dyDescent="0.25">
      <c r="A396" s="3">
        <v>28</v>
      </c>
      <c r="B396" s="3">
        <v>326</v>
      </c>
      <c r="C396" s="4" t="s">
        <v>458</v>
      </c>
      <c r="D396" s="4" t="s">
        <v>23</v>
      </c>
      <c r="E396" s="4" t="s">
        <v>21</v>
      </c>
      <c r="F396" s="5">
        <v>39500</v>
      </c>
      <c r="G396" s="3">
        <v>3</v>
      </c>
      <c r="H396" s="3">
        <v>0</v>
      </c>
      <c r="I396" s="3">
        <v>3</v>
      </c>
      <c r="J396" s="3">
        <v>0</v>
      </c>
      <c r="K396" s="3">
        <v>0</v>
      </c>
      <c r="L396" s="3">
        <v>0</v>
      </c>
      <c r="M396" s="3">
        <v>1</v>
      </c>
    </row>
    <row r="397" spans="1:13" x14ac:dyDescent="0.25">
      <c r="A397" s="3">
        <v>29</v>
      </c>
      <c r="B397" s="3">
        <v>334</v>
      </c>
      <c r="C397" s="4" t="s">
        <v>459</v>
      </c>
      <c r="D397" s="4" t="s">
        <v>20</v>
      </c>
      <c r="E397" s="4" t="s">
        <v>30</v>
      </c>
      <c r="F397" s="5">
        <v>39571</v>
      </c>
      <c r="G397" s="3">
        <v>2</v>
      </c>
      <c r="H397" s="3">
        <v>0</v>
      </c>
      <c r="I397" s="3">
        <v>0</v>
      </c>
      <c r="J397" s="3">
        <v>1</v>
      </c>
      <c r="K397" s="3">
        <v>1</v>
      </c>
      <c r="L397" s="3">
        <v>0</v>
      </c>
      <c r="M397" s="3">
        <v>2</v>
      </c>
    </row>
    <row r="398" spans="1:13" x14ac:dyDescent="0.25">
      <c r="A398" s="3">
        <v>30</v>
      </c>
      <c r="B398" s="3">
        <v>316</v>
      </c>
      <c r="C398" s="4" t="s">
        <v>194</v>
      </c>
      <c r="D398" s="4" t="s">
        <v>272</v>
      </c>
      <c r="E398" s="4" t="s">
        <v>35</v>
      </c>
      <c r="F398" s="5">
        <v>39524</v>
      </c>
      <c r="G398" s="3">
        <v>1</v>
      </c>
      <c r="H398" s="3">
        <v>1</v>
      </c>
      <c r="I398" s="3">
        <v>0</v>
      </c>
      <c r="J398" s="3">
        <v>0</v>
      </c>
      <c r="K398" s="3">
        <v>0</v>
      </c>
      <c r="L398" s="3">
        <v>0</v>
      </c>
      <c r="M398" s="3">
        <v>1</v>
      </c>
    </row>
    <row r="399" spans="1:13" x14ac:dyDescent="0.25">
      <c r="A399" s="3">
        <v>30</v>
      </c>
      <c r="B399" s="3">
        <v>328</v>
      </c>
      <c r="C399" s="4" t="s">
        <v>460</v>
      </c>
      <c r="D399" s="4" t="s">
        <v>54</v>
      </c>
      <c r="E399" s="4" t="s">
        <v>35</v>
      </c>
      <c r="F399" s="5">
        <v>39631</v>
      </c>
      <c r="G399" s="3">
        <v>1</v>
      </c>
      <c r="H399" s="3">
        <v>0</v>
      </c>
      <c r="I399" s="3">
        <v>1</v>
      </c>
      <c r="J399" s="3">
        <v>0</v>
      </c>
      <c r="K399" s="3">
        <v>0</v>
      </c>
      <c r="L399" s="3">
        <v>0</v>
      </c>
      <c r="M399" s="3">
        <v>1</v>
      </c>
    </row>
    <row r="400" spans="1:13" x14ac:dyDescent="0.25">
      <c r="A400" s="3">
        <v>30</v>
      </c>
      <c r="B400" s="3">
        <v>333</v>
      </c>
      <c r="C400" s="4" t="s">
        <v>461</v>
      </c>
      <c r="D400" s="4" t="s">
        <v>284</v>
      </c>
      <c r="E400" s="4" t="s">
        <v>35</v>
      </c>
      <c r="F400" s="5">
        <v>39630</v>
      </c>
      <c r="G400" s="3">
        <v>1</v>
      </c>
      <c r="H400" s="3">
        <v>0</v>
      </c>
      <c r="I400" s="3">
        <v>0</v>
      </c>
      <c r="J400" s="3">
        <v>0</v>
      </c>
      <c r="K400" s="3">
        <v>0</v>
      </c>
      <c r="L400" s="3">
        <v>1</v>
      </c>
      <c r="M400" s="3">
        <v>1</v>
      </c>
    </row>
    <row r="408" spans="1:13" ht="15.75" customHeight="1" x14ac:dyDescent="0.25"/>
    <row r="409" spans="1:13" ht="26.25" x14ac:dyDescent="0.4">
      <c r="A409" s="20" t="s">
        <v>462</v>
      </c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</row>
    <row r="411" spans="1:13" x14ac:dyDescent="0.25">
      <c r="A411" s="7" t="s">
        <v>1</v>
      </c>
      <c r="B411" s="7" t="s">
        <v>2</v>
      </c>
      <c r="C411" s="8" t="s">
        <v>3</v>
      </c>
      <c r="D411" s="8" t="s">
        <v>4</v>
      </c>
      <c r="E411" s="8" t="s">
        <v>5</v>
      </c>
      <c r="F411" s="9" t="s">
        <v>6</v>
      </c>
      <c r="G411" s="3" t="s">
        <v>126</v>
      </c>
      <c r="H411" s="6" t="s">
        <v>8</v>
      </c>
      <c r="I411" s="6" t="s">
        <v>9</v>
      </c>
      <c r="J411" s="6" t="s">
        <v>10</v>
      </c>
      <c r="K411" s="6" t="s">
        <v>11</v>
      </c>
      <c r="L411" s="6" t="s">
        <v>12</v>
      </c>
      <c r="M411" s="6" t="s">
        <v>13</v>
      </c>
    </row>
    <row r="412" spans="1:13" x14ac:dyDescent="0.25">
      <c r="A412" s="3">
        <v>1</v>
      </c>
      <c r="B412" s="3">
        <v>313</v>
      </c>
      <c r="C412" s="4" t="s">
        <v>463</v>
      </c>
      <c r="D412" s="4" t="s">
        <v>311</v>
      </c>
      <c r="E412" s="4" t="s">
        <v>21</v>
      </c>
      <c r="F412" s="5">
        <v>39352</v>
      </c>
      <c r="G412" s="3">
        <v>92</v>
      </c>
      <c r="H412" s="3">
        <v>18</v>
      </c>
      <c r="I412" s="3">
        <v>20</v>
      </c>
      <c r="J412" s="3">
        <v>18</v>
      </c>
      <c r="K412" s="3">
        <v>20</v>
      </c>
      <c r="L412" s="3">
        <v>16</v>
      </c>
      <c r="M412" s="3">
        <v>5</v>
      </c>
    </row>
    <row r="413" spans="1:13" x14ac:dyDescent="0.25">
      <c r="A413" s="3">
        <v>2</v>
      </c>
      <c r="B413" s="3">
        <v>301</v>
      </c>
      <c r="C413" s="4" t="s">
        <v>437</v>
      </c>
      <c r="D413" s="4" t="s">
        <v>161</v>
      </c>
      <c r="E413" s="4" t="s">
        <v>24</v>
      </c>
      <c r="F413" s="5">
        <v>39797</v>
      </c>
      <c r="G413" s="3">
        <v>63</v>
      </c>
      <c r="H413" s="3">
        <v>15</v>
      </c>
      <c r="I413" s="3">
        <v>18</v>
      </c>
      <c r="J413" s="3">
        <v>0</v>
      </c>
      <c r="K413" s="3">
        <v>16</v>
      </c>
      <c r="L413" s="3">
        <v>14</v>
      </c>
      <c r="M413" s="3">
        <v>4</v>
      </c>
    </row>
    <row r="414" spans="1:13" x14ac:dyDescent="0.25">
      <c r="A414" s="3">
        <v>3</v>
      </c>
      <c r="B414" s="3">
        <v>312</v>
      </c>
      <c r="C414" s="4" t="s">
        <v>464</v>
      </c>
      <c r="D414" s="4" t="s">
        <v>187</v>
      </c>
      <c r="E414" s="4" t="s">
        <v>21</v>
      </c>
      <c r="F414" s="5">
        <v>39586</v>
      </c>
      <c r="G414" s="3">
        <v>60</v>
      </c>
      <c r="H414" s="3">
        <v>7</v>
      </c>
      <c r="I414" s="3">
        <v>10</v>
      </c>
      <c r="J414" s="3">
        <v>16</v>
      </c>
      <c r="K414" s="3">
        <v>14</v>
      </c>
      <c r="L414" s="3">
        <v>13</v>
      </c>
      <c r="M414" s="3">
        <v>5</v>
      </c>
    </row>
    <row r="415" spans="1:13" x14ac:dyDescent="0.25">
      <c r="A415" s="3">
        <v>4</v>
      </c>
      <c r="B415" s="3">
        <v>304</v>
      </c>
      <c r="C415" s="4" t="s">
        <v>289</v>
      </c>
      <c r="D415" s="4" t="s">
        <v>307</v>
      </c>
      <c r="E415" s="4" t="s">
        <v>35</v>
      </c>
      <c r="F415" s="5">
        <v>39508</v>
      </c>
      <c r="G415" s="3">
        <v>58</v>
      </c>
      <c r="H415" s="3">
        <v>9</v>
      </c>
      <c r="I415" s="3">
        <v>12</v>
      </c>
      <c r="J415" s="3">
        <v>13</v>
      </c>
      <c r="K415" s="3">
        <v>12</v>
      </c>
      <c r="L415" s="3">
        <v>12</v>
      </c>
      <c r="M415" s="3">
        <v>5</v>
      </c>
    </row>
    <row r="416" spans="1:13" x14ac:dyDescent="0.25">
      <c r="A416" s="3">
        <v>5</v>
      </c>
      <c r="B416" s="3">
        <v>309</v>
      </c>
      <c r="C416" s="4" t="s">
        <v>33</v>
      </c>
      <c r="D416" s="4" t="s">
        <v>465</v>
      </c>
      <c r="E416" s="4" t="s">
        <v>35</v>
      </c>
      <c r="F416" s="5">
        <v>39209</v>
      </c>
      <c r="G416" s="3">
        <v>51</v>
      </c>
      <c r="H416" s="3">
        <v>14</v>
      </c>
      <c r="I416" s="3">
        <v>15</v>
      </c>
      <c r="J416" s="3">
        <v>0</v>
      </c>
      <c r="K416" s="3">
        <v>13</v>
      </c>
      <c r="L416" s="3">
        <v>9</v>
      </c>
      <c r="M416" s="3">
        <v>4</v>
      </c>
    </row>
    <row r="417" spans="1:13" x14ac:dyDescent="0.25">
      <c r="A417" s="3">
        <v>5</v>
      </c>
      <c r="B417" s="3">
        <v>300</v>
      </c>
      <c r="C417" s="4" t="s">
        <v>466</v>
      </c>
      <c r="D417" s="4" t="s">
        <v>161</v>
      </c>
      <c r="E417" s="4" t="s">
        <v>24</v>
      </c>
      <c r="F417" s="5">
        <v>39693</v>
      </c>
      <c r="G417" s="3">
        <v>51</v>
      </c>
      <c r="H417" s="3">
        <v>11</v>
      </c>
      <c r="I417" s="3">
        <v>14</v>
      </c>
      <c r="J417" s="3">
        <v>0</v>
      </c>
      <c r="K417" s="3">
        <v>15</v>
      </c>
      <c r="L417" s="3">
        <v>11</v>
      </c>
      <c r="M417" s="3">
        <v>4</v>
      </c>
    </row>
    <row r="418" spans="1:13" x14ac:dyDescent="0.25">
      <c r="A418" s="3">
        <v>7</v>
      </c>
      <c r="B418" s="3">
        <v>310</v>
      </c>
      <c r="C418" s="4" t="s">
        <v>467</v>
      </c>
      <c r="D418" s="4" t="s">
        <v>152</v>
      </c>
      <c r="E418" s="4" t="s">
        <v>111</v>
      </c>
      <c r="F418" s="5">
        <v>39545</v>
      </c>
      <c r="G418" s="3">
        <v>50</v>
      </c>
      <c r="H418" s="3">
        <v>16</v>
      </c>
      <c r="I418" s="3">
        <v>16</v>
      </c>
      <c r="J418" s="3">
        <v>0</v>
      </c>
      <c r="K418" s="3">
        <v>18</v>
      </c>
      <c r="L418" s="3">
        <v>0</v>
      </c>
      <c r="M418" s="3">
        <v>3</v>
      </c>
    </row>
    <row r="419" spans="1:13" x14ac:dyDescent="0.25">
      <c r="A419" s="3">
        <v>8</v>
      </c>
      <c r="B419" s="3">
        <v>305</v>
      </c>
      <c r="C419" s="4" t="s">
        <v>468</v>
      </c>
      <c r="D419" s="4" t="s">
        <v>149</v>
      </c>
      <c r="E419" s="4" t="s">
        <v>30</v>
      </c>
      <c r="F419" s="5">
        <v>39598</v>
      </c>
      <c r="G419" s="3">
        <v>47</v>
      </c>
      <c r="H419" s="3">
        <v>8</v>
      </c>
      <c r="I419" s="3">
        <v>8</v>
      </c>
      <c r="J419" s="3">
        <v>11</v>
      </c>
      <c r="K419" s="3">
        <v>10</v>
      </c>
      <c r="L419" s="3">
        <v>10</v>
      </c>
      <c r="M419" s="3">
        <v>5</v>
      </c>
    </row>
    <row r="420" spans="1:13" x14ac:dyDescent="0.25">
      <c r="A420" s="3">
        <v>9</v>
      </c>
      <c r="B420" s="3">
        <v>307</v>
      </c>
      <c r="C420" s="4" t="s">
        <v>469</v>
      </c>
      <c r="D420" s="4" t="s">
        <v>202</v>
      </c>
      <c r="E420" s="4" t="s">
        <v>30</v>
      </c>
      <c r="F420" s="5">
        <v>39625</v>
      </c>
      <c r="G420" s="3">
        <v>46</v>
      </c>
      <c r="H420" s="3">
        <v>13</v>
      </c>
      <c r="I420" s="3">
        <v>13</v>
      </c>
      <c r="J420" s="3">
        <v>7</v>
      </c>
      <c r="K420" s="3">
        <v>7</v>
      </c>
      <c r="L420" s="3">
        <v>6</v>
      </c>
      <c r="M420" s="3">
        <v>5</v>
      </c>
    </row>
    <row r="421" spans="1:13" x14ac:dyDescent="0.25">
      <c r="A421" s="3">
        <v>10</v>
      </c>
      <c r="B421" s="3">
        <v>308</v>
      </c>
      <c r="C421" s="4" t="s">
        <v>348</v>
      </c>
      <c r="D421" s="4" t="s">
        <v>470</v>
      </c>
      <c r="E421" s="4" t="s">
        <v>35</v>
      </c>
      <c r="F421" s="5">
        <v>39359</v>
      </c>
      <c r="G421" s="3">
        <v>45</v>
      </c>
      <c r="H421" s="3">
        <v>5</v>
      </c>
      <c r="I421" s="3">
        <v>9</v>
      </c>
      <c r="J421" s="3">
        <v>14</v>
      </c>
      <c r="K421" s="3">
        <v>9</v>
      </c>
      <c r="L421" s="3">
        <v>8</v>
      </c>
      <c r="M421" s="3">
        <v>5</v>
      </c>
    </row>
    <row r="422" spans="1:13" x14ac:dyDescent="0.25">
      <c r="A422" s="3">
        <v>11</v>
      </c>
      <c r="B422" s="3">
        <v>306</v>
      </c>
      <c r="C422" s="4" t="s">
        <v>471</v>
      </c>
      <c r="D422" s="4" t="s">
        <v>472</v>
      </c>
      <c r="E422" s="4" t="s">
        <v>111</v>
      </c>
      <c r="F422" s="5">
        <v>39656</v>
      </c>
      <c r="G422" s="3">
        <v>44</v>
      </c>
      <c r="H422" s="3">
        <v>10</v>
      </c>
      <c r="I422" s="3">
        <v>11</v>
      </c>
      <c r="J422" s="3">
        <v>12</v>
      </c>
      <c r="K422" s="3">
        <v>11</v>
      </c>
      <c r="L422" s="3">
        <v>0</v>
      </c>
      <c r="M422" s="3">
        <v>4</v>
      </c>
    </row>
    <row r="423" spans="1:13" x14ac:dyDescent="0.25">
      <c r="A423" s="3">
        <v>12</v>
      </c>
      <c r="B423" s="3">
        <v>328</v>
      </c>
      <c r="C423" s="4" t="s">
        <v>473</v>
      </c>
      <c r="D423" s="4" t="s">
        <v>149</v>
      </c>
      <c r="E423" s="4" t="s">
        <v>21</v>
      </c>
      <c r="F423" s="5">
        <v>39436</v>
      </c>
      <c r="G423" s="3">
        <v>40</v>
      </c>
      <c r="H423" s="3">
        <v>0</v>
      </c>
      <c r="I423" s="3">
        <v>0</v>
      </c>
      <c r="J423" s="3">
        <v>20</v>
      </c>
      <c r="K423" s="3">
        <v>0</v>
      </c>
      <c r="L423" s="3">
        <v>20</v>
      </c>
      <c r="M423" s="3">
        <v>2</v>
      </c>
    </row>
    <row r="424" spans="1:13" x14ac:dyDescent="0.25">
      <c r="A424" s="3">
        <v>13</v>
      </c>
      <c r="B424" s="3">
        <v>311</v>
      </c>
      <c r="C424" s="4" t="s">
        <v>474</v>
      </c>
      <c r="D424" s="4" t="s">
        <v>133</v>
      </c>
      <c r="E424" s="4" t="s">
        <v>21</v>
      </c>
      <c r="F424" s="5">
        <v>39805</v>
      </c>
      <c r="G424" s="3">
        <v>38</v>
      </c>
      <c r="H424" s="3">
        <v>20</v>
      </c>
      <c r="I424" s="3">
        <v>0</v>
      </c>
      <c r="J424" s="3">
        <v>0</v>
      </c>
      <c r="K424" s="3">
        <v>0</v>
      </c>
      <c r="L424" s="3">
        <v>18</v>
      </c>
      <c r="M424" s="3">
        <v>2</v>
      </c>
    </row>
    <row r="425" spans="1:13" x14ac:dyDescent="0.25">
      <c r="A425" s="3">
        <v>14</v>
      </c>
      <c r="B425" s="3">
        <v>317</v>
      </c>
      <c r="C425" s="4" t="s">
        <v>371</v>
      </c>
      <c r="D425" s="4" t="s">
        <v>149</v>
      </c>
      <c r="E425" s="4" t="s">
        <v>120</v>
      </c>
      <c r="F425" s="5">
        <v>39526</v>
      </c>
      <c r="G425" s="3">
        <v>34</v>
      </c>
      <c r="H425" s="3">
        <v>12</v>
      </c>
      <c r="I425" s="3">
        <v>0</v>
      </c>
      <c r="J425" s="3">
        <v>15</v>
      </c>
      <c r="K425" s="3">
        <v>0</v>
      </c>
      <c r="L425" s="3">
        <v>7</v>
      </c>
      <c r="M425" s="3">
        <v>3</v>
      </c>
    </row>
    <row r="426" spans="1:13" x14ac:dyDescent="0.25">
      <c r="A426" s="3">
        <v>15</v>
      </c>
      <c r="B426" s="3">
        <v>316</v>
      </c>
      <c r="C426" s="4" t="s">
        <v>57</v>
      </c>
      <c r="D426" s="4" t="s">
        <v>475</v>
      </c>
      <c r="E426" s="4" t="s">
        <v>16</v>
      </c>
      <c r="F426" s="5">
        <v>39162</v>
      </c>
      <c r="G426" s="3">
        <v>25</v>
      </c>
      <c r="H426" s="3">
        <v>4</v>
      </c>
      <c r="I426" s="3">
        <v>7</v>
      </c>
      <c r="J426" s="3">
        <v>9</v>
      </c>
      <c r="K426" s="3">
        <v>5</v>
      </c>
      <c r="L426" s="3">
        <v>0</v>
      </c>
      <c r="M426" s="3">
        <v>4</v>
      </c>
    </row>
    <row r="427" spans="1:13" x14ac:dyDescent="0.25">
      <c r="A427" s="3">
        <v>16</v>
      </c>
      <c r="B427" s="3">
        <v>320</v>
      </c>
      <c r="C427" s="4" t="s">
        <v>476</v>
      </c>
      <c r="D427" s="4" t="s">
        <v>135</v>
      </c>
      <c r="E427" s="4" t="s">
        <v>120</v>
      </c>
      <c r="F427" s="5">
        <v>39503</v>
      </c>
      <c r="G427" s="3">
        <v>22</v>
      </c>
      <c r="H427" s="3">
        <v>6</v>
      </c>
      <c r="I427" s="3">
        <v>6</v>
      </c>
      <c r="J427" s="3">
        <v>10</v>
      </c>
      <c r="K427" s="3">
        <v>0</v>
      </c>
      <c r="L427" s="3">
        <v>0</v>
      </c>
      <c r="M427" s="3">
        <v>3</v>
      </c>
    </row>
    <row r="428" spans="1:13" x14ac:dyDescent="0.25">
      <c r="A428" s="3">
        <v>16</v>
      </c>
      <c r="B428" s="3">
        <v>318</v>
      </c>
      <c r="C428" s="4" t="s">
        <v>477</v>
      </c>
      <c r="D428" s="4" t="s">
        <v>166</v>
      </c>
      <c r="E428" s="4" t="s">
        <v>120</v>
      </c>
      <c r="F428" s="5">
        <v>39491</v>
      </c>
      <c r="G428" s="3">
        <v>22</v>
      </c>
      <c r="H428" s="3">
        <v>2</v>
      </c>
      <c r="I428" s="3">
        <v>5</v>
      </c>
      <c r="J428" s="3">
        <v>6</v>
      </c>
      <c r="K428" s="3">
        <v>6</v>
      </c>
      <c r="L428" s="3">
        <v>3</v>
      </c>
      <c r="M428" s="3">
        <v>5</v>
      </c>
    </row>
    <row r="429" spans="1:13" x14ac:dyDescent="0.25">
      <c r="A429" s="3">
        <v>18</v>
      </c>
      <c r="B429" s="3">
        <v>322</v>
      </c>
      <c r="C429" s="4" t="s">
        <v>478</v>
      </c>
      <c r="D429" s="4" t="s">
        <v>311</v>
      </c>
      <c r="E429" s="4" t="s">
        <v>111</v>
      </c>
      <c r="F429" s="5">
        <v>39559</v>
      </c>
      <c r="G429" s="3">
        <v>19</v>
      </c>
      <c r="H429" s="3">
        <v>0</v>
      </c>
      <c r="I429" s="3">
        <v>3</v>
      </c>
      <c r="J429" s="3">
        <v>8</v>
      </c>
      <c r="K429" s="3">
        <v>8</v>
      </c>
      <c r="L429" s="3">
        <v>0</v>
      </c>
      <c r="M429" s="3">
        <v>3</v>
      </c>
    </row>
    <row r="430" spans="1:13" x14ac:dyDescent="0.25">
      <c r="A430" s="3">
        <v>19</v>
      </c>
      <c r="B430" s="3">
        <v>315</v>
      </c>
      <c r="C430" s="4" t="s">
        <v>65</v>
      </c>
      <c r="D430" s="4" t="s">
        <v>311</v>
      </c>
      <c r="E430" s="4" t="s">
        <v>16</v>
      </c>
      <c r="F430" s="5">
        <v>39223</v>
      </c>
      <c r="G430" s="3">
        <v>18</v>
      </c>
      <c r="H430" s="3">
        <v>1</v>
      </c>
      <c r="I430" s="3">
        <v>4</v>
      </c>
      <c r="J430" s="3">
        <v>4</v>
      </c>
      <c r="K430" s="3">
        <v>4</v>
      </c>
      <c r="L430" s="3">
        <v>5</v>
      </c>
      <c r="M430" s="3">
        <v>5</v>
      </c>
    </row>
    <row r="431" spans="1:13" x14ac:dyDescent="0.25">
      <c r="A431" s="3">
        <v>20</v>
      </c>
      <c r="B431" s="3">
        <v>332</v>
      </c>
      <c r="C431" s="4" t="s">
        <v>273</v>
      </c>
      <c r="D431" s="4" t="s">
        <v>209</v>
      </c>
      <c r="E431" s="4" t="s">
        <v>21</v>
      </c>
      <c r="F431" s="5">
        <v>39399</v>
      </c>
      <c r="G431" s="3">
        <v>15</v>
      </c>
      <c r="H431" s="3">
        <v>0</v>
      </c>
      <c r="I431" s="3">
        <v>0</v>
      </c>
      <c r="J431" s="3">
        <v>0</v>
      </c>
      <c r="K431" s="3">
        <v>0</v>
      </c>
      <c r="L431" s="3">
        <v>15</v>
      </c>
      <c r="M431" s="3">
        <v>1</v>
      </c>
    </row>
    <row r="432" spans="1:13" x14ac:dyDescent="0.25">
      <c r="A432" s="3">
        <v>21</v>
      </c>
      <c r="B432" s="3">
        <v>314</v>
      </c>
      <c r="C432" s="4" t="s">
        <v>479</v>
      </c>
      <c r="D432" s="4" t="s">
        <v>183</v>
      </c>
      <c r="E432" s="4" t="s">
        <v>35</v>
      </c>
      <c r="F432" s="5">
        <v>39234</v>
      </c>
      <c r="G432" s="3">
        <v>11</v>
      </c>
      <c r="H432" s="3">
        <v>1</v>
      </c>
      <c r="I432" s="3">
        <v>0</v>
      </c>
      <c r="J432" s="3">
        <v>3</v>
      </c>
      <c r="K432" s="3">
        <v>3</v>
      </c>
      <c r="L432" s="3">
        <v>4</v>
      </c>
      <c r="M432" s="3">
        <v>4</v>
      </c>
    </row>
    <row r="433" spans="1:13" x14ac:dyDescent="0.25">
      <c r="A433" s="3">
        <v>22</v>
      </c>
      <c r="B433" s="3">
        <v>302</v>
      </c>
      <c r="C433" s="4" t="s">
        <v>480</v>
      </c>
      <c r="D433" s="4" t="s">
        <v>481</v>
      </c>
      <c r="E433" s="4" t="s">
        <v>27</v>
      </c>
      <c r="F433" s="5">
        <v>39674</v>
      </c>
      <c r="G433" s="3">
        <v>5</v>
      </c>
      <c r="H433" s="3">
        <v>3</v>
      </c>
      <c r="I433" s="3">
        <v>2</v>
      </c>
      <c r="J433" s="3">
        <v>0</v>
      </c>
      <c r="K433" s="3">
        <v>0</v>
      </c>
      <c r="L433" s="3">
        <v>0</v>
      </c>
      <c r="M433" s="3">
        <v>2</v>
      </c>
    </row>
    <row r="434" spans="1:13" x14ac:dyDescent="0.25">
      <c r="A434" s="3">
        <v>22</v>
      </c>
      <c r="B434" s="3">
        <v>329</v>
      </c>
      <c r="C434" s="4" t="s">
        <v>257</v>
      </c>
      <c r="D434" s="4" t="s">
        <v>324</v>
      </c>
      <c r="E434" s="4" t="s">
        <v>52</v>
      </c>
      <c r="F434" s="5">
        <v>39162</v>
      </c>
      <c r="G434" s="3">
        <v>5</v>
      </c>
      <c r="H434" s="3">
        <v>0</v>
      </c>
      <c r="I434" s="3">
        <v>0</v>
      </c>
      <c r="J434" s="3">
        <v>5</v>
      </c>
      <c r="K434" s="3">
        <v>0</v>
      </c>
      <c r="L434" s="3">
        <v>0</v>
      </c>
      <c r="M434" s="3">
        <v>1</v>
      </c>
    </row>
    <row r="435" spans="1:13" x14ac:dyDescent="0.25">
      <c r="A435" s="3">
        <v>22</v>
      </c>
      <c r="B435" s="3">
        <v>323</v>
      </c>
      <c r="C435" s="4" t="s">
        <v>482</v>
      </c>
      <c r="D435" s="4" t="s">
        <v>483</v>
      </c>
      <c r="E435" s="4" t="s">
        <v>35</v>
      </c>
      <c r="F435" s="5">
        <v>39667</v>
      </c>
      <c r="G435" s="3">
        <v>5</v>
      </c>
      <c r="H435" s="3">
        <v>0</v>
      </c>
      <c r="I435" s="3">
        <v>1</v>
      </c>
      <c r="J435" s="3">
        <v>2</v>
      </c>
      <c r="K435" s="3">
        <v>0</v>
      </c>
      <c r="L435" s="3">
        <v>2</v>
      </c>
      <c r="M435" s="3">
        <v>3</v>
      </c>
    </row>
    <row r="436" spans="1:13" x14ac:dyDescent="0.25">
      <c r="A436" s="3">
        <v>25</v>
      </c>
      <c r="B436" s="3">
        <v>303</v>
      </c>
      <c r="C436" s="4" t="s">
        <v>484</v>
      </c>
      <c r="D436" s="4" t="s">
        <v>185</v>
      </c>
      <c r="E436" s="4" t="s">
        <v>27</v>
      </c>
      <c r="F436" s="5">
        <v>39255</v>
      </c>
      <c r="G436" s="3">
        <v>3</v>
      </c>
      <c r="H436" s="3">
        <v>1</v>
      </c>
      <c r="I436" s="3">
        <v>0</v>
      </c>
      <c r="J436" s="3">
        <v>0</v>
      </c>
      <c r="K436" s="3">
        <v>2</v>
      </c>
      <c r="L436" s="3">
        <v>0</v>
      </c>
      <c r="M436" s="3">
        <v>2</v>
      </c>
    </row>
    <row r="437" spans="1:13" x14ac:dyDescent="0.25">
      <c r="A437" s="3">
        <v>25</v>
      </c>
      <c r="B437" s="3">
        <v>324</v>
      </c>
      <c r="C437" s="4" t="s">
        <v>485</v>
      </c>
      <c r="D437" s="4" t="s">
        <v>209</v>
      </c>
      <c r="E437" s="4" t="s">
        <v>35</v>
      </c>
      <c r="F437" s="5">
        <v>39181</v>
      </c>
      <c r="G437" s="3">
        <v>3</v>
      </c>
      <c r="H437" s="3">
        <v>0</v>
      </c>
      <c r="I437" s="3">
        <v>1</v>
      </c>
      <c r="J437" s="3">
        <v>1</v>
      </c>
      <c r="K437" s="3">
        <v>0</v>
      </c>
      <c r="L437" s="3">
        <v>1</v>
      </c>
      <c r="M437" s="3">
        <v>3</v>
      </c>
    </row>
    <row r="438" spans="1:13" x14ac:dyDescent="0.25">
      <c r="A438" s="3">
        <v>27</v>
      </c>
      <c r="B438" s="3">
        <v>326</v>
      </c>
      <c r="C438" s="4" t="s">
        <v>486</v>
      </c>
      <c r="D438" s="4" t="s">
        <v>336</v>
      </c>
      <c r="E438" s="4" t="s">
        <v>16</v>
      </c>
      <c r="F438" s="5">
        <v>39780</v>
      </c>
      <c r="G438" s="3">
        <v>2</v>
      </c>
      <c r="H438" s="3">
        <v>0</v>
      </c>
      <c r="I438" s="3">
        <v>0</v>
      </c>
      <c r="J438" s="3">
        <v>1</v>
      </c>
      <c r="K438" s="3">
        <v>1</v>
      </c>
      <c r="L438" s="3">
        <v>0</v>
      </c>
      <c r="M438" s="3">
        <v>2</v>
      </c>
    </row>
    <row r="439" spans="1:13" s="24" customFormat="1" x14ac:dyDescent="0.25">
      <c r="A439" s="23"/>
      <c r="B439" s="23"/>
      <c r="F439" s="25"/>
      <c r="G439" s="23"/>
      <c r="H439" s="23"/>
      <c r="I439" s="23"/>
      <c r="J439" s="23"/>
      <c r="K439" s="23"/>
      <c r="L439" s="23"/>
      <c r="M439" s="23"/>
    </row>
    <row r="440" spans="1:13" s="24" customFormat="1" x14ac:dyDescent="0.25">
      <c r="A440" s="23"/>
      <c r="B440" s="23"/>
      <c r="F440" s="25"/>
      <c r="G440" s="23"/>
      <c r="H440" s="23"/>
      <c r="I440" s="23"/>
      <c r="J440" s="23"/>
      <c r="K440" s="23"/>
      <c r="L440" s="23"/>
      <c r="M440" s="23"/>
    </row>
    <row r="441" spans="1:13" s="24" customFormat="1" x14ac:dyDescent="0.25">
      <c r="A441" s="23"/>
      <c r="B441" s="23"/>
      <c r="F441" s="25"/>
      <c r="G441" s="23"/>
      <c r="H441" s="23"/>
      <c r="I441" s="23"/>
      <c r="J441" s="23"/>
      <c r="K441" s="23"/>
      <c r="L441" s="23"/>
      <c r="M441" s="23"/>
    </row>
    <row r="442" spans="1:13" s="24" customFormat="1" x14ac:dyDescent="0.25">
      <c r="A442" s="23"/>
      <c r="B442" s="23"/>
      <c r="F442" s="25"/>
      <c r="G442" s="23"/>
      <c r="H442" s="23"/>
      <c r="I442" s="23"/>
      <c r="J442" s="23"/>
      <c r="K442" s="23"/>
      <c r="L442" s="23"/>
      <c r="M442" s="23"/>
    </row>
    <row r="443" spans="1:13" s="24" customFormat="1" x14ac:dyDescent="0.25">
      <c r="A443" s="23"/>
      <c r="B443" s="23"/>
      <c r="F443" s="25"/>
      <c r="G443" s="23"/>
      <c r="H443" s="23"/>
      <c r="I443" s="23"/>
      <c r="J443" s="23"/>
      <c r="K443" s="23"/>
      <c r="L443" s="23"/>
      <c r="M443" s="23"/>
    </row>
    <row r="444" spans="1:13" s="24" customFormat="1" x14ac:dyDescent="0.25">
      <c r="A444" s="23"/>
      <c r="B444" s="23"/>
      <c r="F444" s="25"/>
      <c r="G444" s="23"/>
      <c r="H444" s="23"/>
      <c r="I444" s="23"/>
      <c r="J444" s="23"/>
      <c r="K444" s="23"/>
      <c r="L444" s="23"/>
      <c r="M444" s="23"/>
    </row>
    <row r="445" spans="1:13" s="24" customFormat="1" x14ac:dyDescent="0.25">
      <c r="A445" s="23"/>
      <c r="B445" s="23"/>
      <c r="F445" s="25"/>
      <c r="G445" s="23"/>
      <c r="H445" s="23"/>
      <c r="I445" s="23"/>
      <c r="J445" s="23"/>
      <c r="K445" s="23"/>
      <c r="L445" s="23"/>
      <c r="M445" s="23"/>
    </row>
    <row r="446" spans="1:13" s="24" customFormat="1" x14ac:dyDescent="0.25">
      <c r="A446" s="23"/>
      <c r="B446" s="23"/>
      <c r="F446" s="25"/>
      <c r="G446" s="23"/>
      <c r="H446" s="23"/>
      <c r="I446" s="23"/>
      <c r="J446" s="23"/>
      <c r="K446" s="23"/>
      <c r="L446" s="23"/>
      <c r="M446" s="23"/>
    </row>
    <row r="447" spans="1:13" s="24" customFormat="1" x14ac:dyDescent="0.25">
      <c r="A447" s="23"/>
      <c r="B447" s="23"/>
      <c r="F447" s="25"/>
      <c r="G447" s="23"/>
      <c r="H447" s="23"/>
      <c r="I447" s="23"/>
      <c r="J447" s="23"/>
      <c r="K447" s="23"/>
      <c r="L447" s="23"/>
      <c r="M447" s="23"/>
    </row>
    <row r="448" spans="1:13" s="24" customFormat="1" x14ac:dyDescent="0.25">
      <c r="A448" s="23"/>
      <c r="B448" s="23"/>
      <c r="F448" s="25"/>
      <c r="G448" s="23"/>
      <c r="H448" s="23"/>
      <c r="I448" s="23"/>
      <c r="J448" s="23"/>
      <c r="K448" s="23"/>
      <c r="L448" s="23"/>
      <c r="M448" s="23"/>
    </row>
    <row r="449" spans="1:13" s="24" customFormat="1" x14ac:dyDescent="0.25">
      <c r="A449" s="23"/>
      <c r="B449" s="23"/>
      <c r="F449" s="25"/>
      <c r="G449" s="23"/>
      <c r="H449" s="23"/>
      <c r="I449" s="23"/>
      <c r="J449" s="23"/>
      <c r="K449" s="23"/>
      <c r="L449" s="23"/>
      <c r="M449" s="23"/>
    </row>
    <row r="450" spans="1:13" s="24" customFormat="1" x14ac:dyDescent="0.25">
      <c r="A450" s="23"/>
      <c r="B450" s="23"/>
      <c r="F450" s="25"/>
      <c r="G450" s="23"/>
      <c r="H450" s="23"/>
      <c r="I450" s="23"/>
      <c r="J450" s="23"/>
      <c r="K450" s="23"/>
      <c r="L450" s="23"/>
      <c r="M450" s="23"/>
    </row>
    <row r="451" spans="1:13" s="24" customFormat="1" x14ac:dyDescent="0.25">
      <c r="A451" s="23"/>
      <c r="B451" s="23"/>
      <c r="F451" s="25"/>
      <c r="G451" s="23"/>
      <c r="H451" s="23"/>
      <c r="I451" s="23"/>
      <c r="J451" s="23"/>
      <c r="K451" s="23"/>
      <c r="L451" s="23"/>
      <c r="M451" s="23"/>
    </row>
    <row r="452" spans="1:13" s="24" customFormat="1" x14ac:dyDescent="0.25">
      <c r="A452" s="23"/>
      <c r="B452" s="23"/>
      <c r="F452" s="25"/>
      <c r="G452" s="23"/>
      <c r="H452" s="23"/>
      <c r="I452" s="23"/>
      <c r="J452" s="23"/>
      <c r="K452" s="23"/>
      <c r="L452" s="23"/>
      <c r="M452" s="23"/>
    </row>
    <row r="453" spans="1:13" s="24" customFormat="1" x14ac:dyDescent="0.25">
      <c r="A453" s="23"/>
      <c r="B453" s="23"/>
      <c r="F453" s="25"/>
      <c r="G453" s="23"/>
      <c r="H453" s="23"/>
      <c r="I453" s="23"/>
      <c r="J453" s="23"/>
      <c r="K453" s="23"/>
      <c r="L453" s="23"/>
      <c r="M453" s="23"/>
    </row>
    <row r="454" spans="1:13" s="24" customFormat="1" x14ac:dyDescent="0.25">
      <c r="A454" s="23"/>
      <c r="B454" s="23"/>
      <c r="F454" s="25"/>
      <c r="G454" s="23"/>
      <c r="H454" s="23"/>
      <c r="I454" s="23"/>
      <c r="J454" s="23"/>
      <c r="K454" s="23"/>
      <c r="L454" s="23"/>
      <c r="M454" s="23"/>
    </row>
    <row r="455" spans="1:13" s="24" customFormat="1" x14ac:dyDescent="0.25">
      <c r="A455" s="23"/>
      <c r="B455" s="23"/>
      <c r="F455" s="25"/>
      <c r="G455" s="23"/>
      <c r="H455" s="23"/>
      <c r="I455" s="23"/>
      <c r="J455" s="23"/>
      <c r="K455" s="23"/>
      <c r="L455" s="23"/>
      <c r="M455" s="23"/>
    </row>
    <row r="456" spans="1:13" s="24" customFormat="1" x14ac:dyDescent="0.25">
      <c r="A456" s="23"/>
      <c r="B456" s="23"/>
      <c r="F456" s="25"/>
      <c r="G456" s="23"/>
      <c r="H456" s="23"/>
      <c r="I456" s="23"/>
      <c r="J456" s="23"/>
      <c r="K456" s="23"/>
      <c r="L456" s="23"/>
      <c r="M456" s="23"/>
    </row>
    <row r="457" spans="1:13" s="24" customFormat="1" x14ac:dyDescent="0.25">
      <c r="A457" s="23"/>
      <c r="B457" s="23"/>
      <c r="F457" s="25"/>
      <c r="G457" s="23"/>
      <c r="H457" s="23"/>
      <c r="I457" s="23"/>
      <c r="J457" s="23"/>
      <c r="K457" s="23"/>
      <c r="L457" s="23"/>
      <c r="M457" s="23"/>
    </row>
    <row r="458" spans="1:13" s="24" customFormat="1" x14ac:dyDescent="0.25">
      <c r="A458" s="23"/>
      <c r="B458" s="23"/>
      <c r="F458" s="25"/>
      <c r="G458" s="23"/>
      <c r="H458" s="23"/>
      <c r="I458" s="23"/>
      <c r="J458" s="23"/>
      <c r="K458" s="23"/>
      <c r="L458" s="23"/>
      <c r="M458" s="23"/>
    </row>
    <row r="459" spans="1:13" s="24" customFormat="1" x14ac:dyDescent="0.25">
      <c r="A459" s="23"/>
      <c r="B459" s="23"/>
      <c r="F459" s="25"/>
      <c r="G459" s="23"/>
      <c r="H459" s="23"/>
      <c r="I459" s="23"/>
      <c r="J459" s="23"/>
      <c r="K459" s="23"/>
      <c r="L459" s="23"/>
      <c r="M459" s="23"/>
    </row>
    <row r="460" spans="1:13" s="24" customFormat="1" x14ac:dyDescent="0.25">
      <c r="A460" s="23"/>
      <c r="B460" s="23"/>
      <c r="F460" s="25"/>
      <c r="G460" s="23"/>
      <c r="H460" s="23"/>
      <c r="I460" s="23"/>
      <c r="J460" s="23"/>
      <c r="K460" s="23"/>
      <c r="L460" s="23"/>
      <c r="M460" s="23"/>
    </row>
    <row r="461" spans="1:13" s="24" customFormat="1" x14ac:dyDescent="0.25">
      <c r="A461" s="23"/>
      <c r="B461" s="23"/>
      <c r="F461" s="25"/>
      <c r="G461" s="23"/>
      <c r="H461" s="23"/>
      <c r="I461" s="23"/>
      <c r="J461" s="23"/>
      <c r="K461" s="23"/>
      <c r="L461" s="23"/>
      <c r="M461" s="23"/>
    </row>
    <row r="462" spans="1:13" s="24" customFormat="1" x14ac:dyDescent="0.25">
      <c r="A462" s="23"/>
      <c r="B462" s="23"/>
      <c r="F462" s="25"/>
      <c r="G462" s="23"/>
      <c r="H462" s="23"/>
      <c r="I462" s="23"/>
      <c r="J462" s="23"/>
      <c r="K462" s="23"/>
      <c r="L462" s="23"/>
      <c r="M462" s="23"/>
    </row>
    <row r="463" spans="1:13" s="24" customFormat="1" x14ac:dyDescent="0.25">
      <c r="A463" s="23"/>
      <c r="B463" s="23"/>
      <c r="F463" s="25"/>
      <c r="G463" s="23"/>
      <c r="H463" s="23"/>
      <c r="I463" s="23"/>
      <c r="J463" s="23"/>
      <c r="K463" s="23"/>
      <c r="L463" s="23"/>
      <c r="M463" s="23"/>
    </row>
    <row r="464" spans="1:13" s="24" customFormat="1" x14ac:dyDescent="0.25">
      <c r="A464" s="23"/>
      <c r="B464" s="23"/>
      <c r="F464" s="25"/>
      <c r="G464" s="23"/>
      <c r="H464" s="23"/>
      <c r="I464" s="23"/>
      <c r="J464" s="23"/>
      <c r="K464" s="23"/>
      <c r="L464" s="23"/>
      <c r="M464" s="23"/>
    </row>
    <row r="465" spans="1:13" s="24" customFormat="1" x14ac:dyDescent="0.25">
      <c r="A465" s="23"/>
      <c r="B465" s="23"/>
      <c r="F465" s="25"/>
      <c r="G465" s="23"/>
      <c r="H465" s="23"/>
      <c r="I465" s="23"/>
      <c r="J465" s="23"/>
      <c r="K465" s="23"/>
      <c r="L465" s="23"/>
      <c r="M465" s="23"/>
    </row>
    <row r="466" spans="1:13" s="24" customFormat="1" x14ac:dyDescent="0.25">
      <c r="A466" s="23"/>
      <c r="B466" s="23"/>
      <c r="F466" s="25"/>
      <c r="G466" s="23"/>
      <c r="H466" s="23"/>
      <c r="I466" s="23"/>
      <c r="J466" s="23"/>
      <c r="K466" s="23"/>
      <c r="L466" s="23"/>
      <c r="M466" s="23"/>
    </row>
    <row r="467" spans="1:13" s="24" customFormat="1" x14ac:dyDescent="0.25">
      <c r="A467" s="23"/>
      <c r="B467" s="23"/>
      <c r="F467" s="25"/>
      <c r="G467" s="23"/>
      <c r="H467" s="23"/>
      <c r="I467" s="23"/>
      <c r="J467" s="23"/>
      <c r="K467" s="23"/>
      <c r="L467" s="23"/>
      <c r="M467" s="23"/>
    </row>
    <row r="468" spans="1:13" s="24" customFormat="1" x14ac:dyDescent="0.25">
      <c r="A468" s="23"/>
      <c r="B468" s="23"/>
      <c r="F468" s="25"/>
      <c r="G468" s="23"/>
      <c r="H468" s="23"/>
      <c r="I468" s="23"/>
      <c r="J468" s="23"/>
      <c r="K468" s="23"/>
      <c r="L468" s="23"/>
      <c r="M468" s="23"/>
    </row>
    <row r="469" spans="1:13" s="24" customFormat="1" x14ac:dyDescent="0.25">
      <c r="A469" s="23"/>
      <c r="B469" s="23"/>
      <c r="F469" s="25"/>
      <c r="G469" s="23"/>
      <c r="H469" s="23"/>
      <c r="I469" s="23"/>
      <c r="J469" s="23"/>
      <c r="K469" s="23"/>
      <c r="L469" s="23"/>
      <c r="M469" s="23"/>
    </row>
    <row r="470" spans="1:13" ht="26.25" x14ac:dyDescent="0.4">
      <c r="A470" s="26" t="s">
        <v>487</v>
      </c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</row>
    <row r="472" spans="1:13" x14ac:dyDescent="0.25">
      <c r="A472" s="7" t="s">
        <v>1</v>
      </c>
      <c r="B472" s="7" t="s">
        <v>2</v>
      </c>
      <c r="C472" s="8" t="s">
        <v>3</v>
      </c>
      <c r="D472" s="8" t="s">
        <v>4</v>
      </c>
      <c r="E472" s="8" t="s">
        <v>5</v>
      </c>
      <c r="F472" s="9" t="s">
        <v>6</v>
      </c>
      <c r="G472" s="3" t="s">
        <v>126</v>
      </c>
      <c r="H472" s="6" t="s">
        <v>8</v>
      </c>
      <c r="I472" s="6" t="s">
        <v>9</v>
      </c>
      <c r="J472" s="6" t="s">
        <v>10</v>
      </c>
      <c r="K472" s="6" t="s">
        <v>11</v>
      </c>
      <c r="L472" s="6" t="s">
        <v>12</v>
      </c>
      <c r="M472" s="6" t="s">
        <v>13</v>
      </c>
    </row>
    <row r="473" spans="1:13" x14ac:dyDescent="0.25">
      <c r="A473" s="3">
        <v>1</v>
      </c>
      <c r="B473" s="3">
        <v>405</v>
      </c>
      <c r="C473" s="4" t="s">
        <v>396</v>
      </c>
      <c r="D473" s="4" t="s">
        <v>488</v>
      </c>
      <c r="E473" s="4" t="s">
        <v>120</v>
      </c>
      <c r="F473" s="5">
        <v>38931</v>
      </c>
      <c r="G473" s="3">
        <v>96</v>
      </c>
      <c r="H473" s="3">
        <v>20</v>
      </c>
      <c r="I473" s="3">
        <v>18</v>
      </c>
      <c r="J473" s="3">
        <v>20</v>
      </c>
      <c r="K473" s="3">
        <v>20</v>
      </c>
      <c r="L473" s="3">
        <v>18</v>
      </c>
      <c r="M473" s="3">
        <v>5</v>
      </c>
    </row>
    <row r="474" spans="1:13" x14ac:dyDescent="0.25">
      <c r="A474" s="3">
        <v>2</v>
      </c>
      <c r="B474" s="3">
        <v>400</v>
      </c>
      <c r="C474" s="4" t="s">
        <v>489</v>
      </c>
      <c r="D474" s="4" t="s">
        <v>260</v>
      </c>
      <c r="E474" s="4" t="s">
        <v>27</v>
      </c>
      <c r="F474" s="5">
        <v>39010</v>
      </c>
      <c r="G474" s="3">
        <v>86</v>
      </c>
      <c r="H474" s="3">
        <v>18</v>
      </c>
      <c r="I474" s="3">
        <v>16</v>
      </c>
      <c r="J474" s="3">
        <v>18</v>
      </c>
      <c r="K474" s="3">
        <v>18</v>
      </c>
      <c r="L474" s="3">
        <v>16</v>
      </c>
      <c r="M474" s="3">
        <v>5</v>
      </c>
    </row>
    <row r="475" spans="1:13" x14ac:dyDescent="0.25">
      <c r="A475" s="3">
        <v>3</v>
      </c>
      <c r="B475" s="3">
        <v>402</v>
      </c>
      <c r="C475" s="4" t="s">
        <v>490</v>
      </c>
      <c r="D475" s="4" t="s">
        <v>113</v>
      </c>
      <c r="E475" s="4" t="s">
        <v>21</v>
      </c>
      <c r="F475" s="5">
        <v>38992</v>
      </c>
      <c r="G475" s="3">
        <v>71</v>
      </c>
      <c r="H475" s="3">
        <v>16</v>
      </c>
      <c r="I475" s="3">
        <v>13</v>
      </c>
      <c r="J475" s="3">
        <v>15</v>
      </c>
      <c r="K475" s="3">
        <v>13</v>
      </c>
      <c r="L475" s="3">
        <v>14</v>
      </c>
      <c r="M475" s="3">
        <v>5</v>
      </c>
    </row>
    <row r="476" spans="1:13" x14ac:dyDescent="0.25">
      <c r="A476" s="3">
        <v>4</v>
      </c>
      <c r="B476" s="3">
        <v>403</v>
      </c>
      <c r="C476" s="4" t="s">
        <v>491</v>
      </c>
      <c r="D476" s="4" t="s">
        <v>357</v>
      </c>
      <c r="E476" s="4" t="s">
        <v>16</v>
      </c>
      <c r="F476" s="5">
        <v>38470</v>
      </c>
      <c r="G476" s="3">
        <v>62</v>
      </c>
      <c r="H476" s="3">
        <v>15</v>
      </c>
      <c r="I476" s="3">
        <v>10</v>
      </c>
      <c r="J476" s="3">
        <v>14</v>
      </c>
      <c r="K476" s="3">
        <v>11</v>
      </c>
      <c r="L476" s="3">
        <v>12</v>
      </c>
      <c r="M476" s="3">
        <v>5</v>
      </c>
    </row>
    <row r="477" spans="1:13" x14ac:dyDescent="0.25">
      <c r="A477" s="3">
        <v>5</v>
      </c>
      <c r="B477" s="3">
        <v>472</v>
      </c>
      <c r="C477" s="4" t="s">
        <v>116</v>
      </c>
      <c r="D477" s="4" t="s">
        <v>277</v>
      </c>
      <c r="E477" s="4" t="s">
        <v>35</v>
      </c>
      <c r="F477" s="5">
        <v>38834</v>
      </c>
      <c r="G477" s="3">
        <v>60</v>
      </c>
      <c r="H477" s="3">
        <v>0</v>
      </c>
      <c r="I477" s="3">
        <v>14</v>
      </c>
      <c r="J477" s="3">
        <v>16</v>
      </c>
      <c r="K477" s="3">
        <v>15</v>
      </c>
      <c r="L477" s="3">
        <v>15</v>
      </c>
      <c r="M477" s="3">
        <v>4</v>
      </c>
    </row>
    <row r="478" spans="1:13" x14ac:dyDescent="0.25">
      <c r="A478" s="3">
        <v>6</v>
      </c>
      <c r="B478" s="3">
        <v>406</v>
      </c>
      <c r="C478" s="4" t="s">
        <v>492</v>
      </c>
      <c r="D478" s="4" t="s">
        <v>88</v>
      </c>
      <c r="E478" s="4" t="s">
        <v>120</v>
      </c>
      <c r="F478" s="5">
        <v>38760</v>
      </c>
      <c r="G478" s="3">
        <v>47</v>
      </c>
      <c r="H478" s="3">
        <v>14</v>
      </c>
      <c r="I478" s="3">
        <v>12</v>
      </c>
      <c r="J478" s="3">
        <v>12</v>
      </c>
      <c r="K478" s="3">
        <v>0</v>
      </c>
      <c r="L478" s="3">
        <v>9</v>
      </c>
      <c r="M478" s="3">
        <v>4</v>
      </c>
    </row>
    <row r="479" spans="1:13" x14ac:dyDescent="0.25">
      <c r="A479" s="3">
        <v>7</v>
      </c>
      <c r="B479" s="3">
        <v>404</v>
      </c>
      <c r="C479" s="4" t="s">
        <v>356</v>
      </c>
      <c r="D479" s="4" t="s">
        <v>106</v>
      </c>
      <c r="E479" s="4" t="s">
        <v>16</v>
      </c>
      <c r="F479" s="5">
        <v>38679</v>
      </c>
      <c r="G479" s="3">
        <v>43</v>
      </c>
      <c r="H479" s="3">
        <v>13</v>
      </c>
      <c r="I479" s="3">
        <v>0</v>
      </c>
      <c r="J479" s="3">
        <v>11</v>
      </c>
      <c r="K479" s="3">
        <v>9</v>
      </c>
      <c r="L479" s="3">
        <v>10</v>
      </c>
      <c r="M479" s="3">
        <v>4</v>
      </c>
    </row>
    <row r="480" spans="1:13" x14ac:dyDescent="0.25">
      <c r="A480" s="3">
        <v>8</v>
      </c>
      <c r="B480" s="3">
        <v>471</v>
      </c>
      <c r="C480" s="4" t="s">
        <v>493</v>
      </c>
      <c r="D480" s="4" t="s">
        <v>15</v>
      </c>
      <c r="E480" s="4" t="s">
        <v>21</v>
      </c>
      <c r="F480" s="5">
        <v>38399</v>
      </c>
      <c r="G480" s="3">
        <v>40</v>
      </c>
      <c r="H480" s="3">
        <v>0</v>
      </c>
      <c r="I480" s="3">
        <v>20</v>
      </c>
      <c r="J480" s="3">
        <v>0</v>
      </c>
      <c r="K480" s="3">
        <v>0</v>
      </c>
      <c r="L480" s="3">
        <v>20</v>
      </c>
      <c r="M480" s="3">
        <v>2</v>
      </c>
    </row>
    <row r="481" spans="1:13" x14ac:dyDescent="0.25">
      <c r="A481" s="3">
        <v>9</v>
      </c>
      <c r="B481" s="3">
        <v>401</v>
      </c>
      <c r="C481" s="4" t="s">
        <v>494</v>
      </c>
      <c r="D481" s="4" t="s">
        <v>40</v>
      </c>
      <c r="E481" s="4" t="s">
        <v>80</v>
      </c>
      <c r="F481" s="5">
        <v>38861</v>
      </c>
      <c r="G481" s="3">
        <v>37</v>
      </c>
      <c r="H481" s="3">
        <v>12</v>
      </c>
      <c r="I481" s="3">
        <v>8</v>
      </c>
      <c r="J481" s="3">
        <v>9</v>
      </c>
      <c r="K481" s="3">
        <v>0</v>
      </c>
      <c r="L481" s="3">
        <v>8</v>
      </c>
      <c r="M481" s="3">
        <v>4</v>
      </c>
    </row>
    <row r="482" spans="1:13" x14ac:dyDescent="0.25">
      <c r="A482" s="3">
        <v>10</v>
      </c>
      <c r="B482" s="3">
        <v>470</v>
      </c>
      <c r="C482" s="4" t="s">
        <v>495</v>
      </c>
      <c r="D482" s="4" t="s">
        <v>367</v>
      </c>
      <c r="E482" s="4" t="s">
        <v>21</v>
      </c>
      <c r="F482" s="5">
        <v>38449</v>
      </c>
      <c r="G482" s="3">
        <v>34</v>
      </c>
      <c r="H482" s="3">
        <v>0</v>
      </c>
      <c r="I482" s="3">
        <v>11</v>
      </c>
      <c r="J482" s="3">
        <v>0</v>
      </c>
      <c r="K482" s="3">
        <v>12</v>
      </c>
      <c r="L482" s="3">
        <v>11</v>
      </c>
      <c r="M482" s="3">
        <v>3</v>
      </c>
    </row>
    <row r="483" spans="1:13" x14ac:dyDescent="0.25">
      <c r="A483" s="3">
        <v>11</v>
      </c>
      <c r="B483" s="3">
        <v>503</v>
      </c>
      <c r="C483" s="4" t="s">
        <v>496</v>
      </c>
      <c r="D483" s="4" t="s">
        <v>15</v>
      </c>
      <c r="E483" s="4" t="s">
        <v>436</v>
      </c>
      <c r="F483" s="5">
        <v>39006</v>
      </c>
      <c r="G483" s="3">
        <v>29</v>
      </c>
      <c r="H483" s="3">
        <v>0</v>
      </c>
      <c r="I483" s="3">
        <v>0</v>
      </c>
      <c r="J483" s="3">
        <v>0</v>
      </c>
      <c r="K483" s="3">
        <v>16</v>
      </c>
      <c r="L483" s="3">
        <v>13</v>
      </c>
      <c r="M483" s="3">
        <v>2</v>
      </c>
    </row>
    <row r="484" spans="1:13" x14ac:dyDescent="0.25">
      <c r="A484" s="3">
        <v>12</v>
      </c>
      <c r="B484" s="3">
        <v>469</v>
      </c>
      <c r="C484" s="4" t="s">
        <v>171</v>
      </c>
      <c r="D484" s="4" t="s">
        <v>66</v>
      </c>
      <c r="E484" s="4" t="s">
        <v>80</v>
      </c>
      <c r="F484" s="5">
        <v>39045</v>
      </c>
      <c r="G484" s="3">
        <v>15</v>
      </c>
      <c r="H484" s="3">
        <v>0</v>
      </c>
      <c r="I484" s="3">
        <v>15</v>
      </c>
      <c r="J484" s="3">
        <v>0</v>
      </c>
      <c r="K484" s="3">
        <v>0</v>
      </c>
      <c r="L484" s="3">
        <v>0</v>
      </c>
      <c r="M484" s="3">
        <v>1</v>
      </c>
    </row>
    <row r="485" spans="1:13" x14ac:dyDescent="0.25">
      <c r="A485" s="3">
        <v>13</v>
      </c>
      <c r="B485" s="3">
        <v>488</v>
      </c>
      <c r="C485" s="4" t="s">
        <v>497</v>
      </c>
      <c r="D485" s="4" t="s">
        <v>498</v>
      </c>
      <c r="E485" s="4" t="s">
        <v>30</v>
      </c>
      <c r="F485" s="5">
        <v>39033</v>
      </c>
      <c r="G485" s="3">
        <v>14</v>
      </c>
      <c r="H485" s="3">
        <v>0</v>
      </c>
      <c r="I485" s="3">
        <v>0</v>
      </c>
      <c r="J485" s="3">
        <v>0</v>
      </c>
      <c r="K485" s="3">
        <v>14</v>
      </c>
      <c r="L485" s="3">
        <v>0</v>
      </c>
      <c r="M485" s="3">
        <v>1</v>
      </c>
    </row>
    <row r="486" spans="1:13" x14ac:dyDescent="0.25">
      <c r="A486" s="3">
        <v>14</v>
      </c>
      <c r="B486" s="3">
        <v>492</v>
      </c>
      <c r="C486" s="4" t="s">
        <v>160</v>
      </c>
      <c r="D486" s="4" t="s">
        <v>64</v>
      </c>
      <c r="E486" s="4" t="s">
        <v>30</v>
      </c>
      <c r="F486" s="5">
        <v>38810</v>
      </c>
      <c r="G486" s="3">
        <v>13</v>
      </c>
      <c r="H486" s="3">
        <v>0</v>
      </c>
      <c r="I486" s="3">
        <v>0</v>
      </c>
      <c r="J486" s="3">
        <v>13</v>
      </c>
      <c r="K486" s="3">
        <v>0</v>
      </c>
      <c r="L486" s="3">
        <v>0</v>
      </c>
      <c r="M486" s="3">
        <v>1</v>
      </c>
    </row>
    <row r="487" spans="1:13" x14ac:dyDescent="0.25">
      <c r="A487" s="3">
        <v>15</v>
      </c>
      <c r="B487" s="3">
        <v>491</v>
      </c>
      <c r="C487" s="4" t="s">
        <v>350</v>
      </c>
      <c r="D487" s="4" t="s">
        <v>367</v>
      </c>
      <c r="E487" s="4" t="s">
        <v>80</v>
      </c>
      <c r="F487" s="5">
        <v>38911</v>
      </c>
      <c r="G487" s="3">
        <v>10</v>
      </c>
      <c r="H487" s="3">
        <v>0</v>
      </c>
      <c r="I487" s="3">
        <v>0</v>
      </c>
      <c r="J487" s="3">
        <v>10</v>
      </c>
      <c r="K487" s="3">
        <v>0</v>
      </c>
      <c r="L487" s="3">
        <v>0</v>
      </c>
      <c r="M487" s="3">
        <v>1</v>
      </c>
    </row>
    <row r="488" spans="1:13" x14ac:dyDescent="0.25">
      <c r="A488" s="3">
        <v>15</v>
      </c>
      <c r="B488" s="3">
        <v>504</v>
      </c>
      <c r="C488" s="4" t="s">
        <v>129</v>
      </c>
      <c r="D488" s="4" t="s">
        <v>279</v>
      </c>
      <c r="E488" s="4" t="s">
        <v>52</v>
      </c>
      <c r="F488" s="5">
        <v>38823</v>
      </c>
      <c r="G488" s="3">
        <v>10</v>
      </c>
      <c r="H488" s="3">
        <v>0</v>
      </c>
      <c r="I488" s="3">
        <v>0</v>
      </c>
      <c r="J488" s="3">
        <v>0</v>
      </c>
      <c r="K488" s="3">
        <v>10</v>
      </c>
      <c r="L488" s="3">
        <v>0</v>
      </c>
      <c r="M488" s="3">
        <v>1</v>
      </c>
    </row>
    <row r="489" spans="1:13" x14ac:dyDescent="0.25">
      <c r="A489" s="3">
        <v>17</v>
      </c>
      <c r="B489" s="3">
        <v>473</v>
      </c>
      <c r="C489" s="4" t="s">
        <v>396</v>
      </c>
      <c r="D489" s="4" t="s">
        <v>499</v>
      </c>
      <c r="E489" s="4" t="s">
        <v>120</v>
      </c>
      <c r="F489" s="5">
        <v>38931</v>
      </c>
      <c r="G489" s="3">
        <v>9</v>
      </c>
      <c r="H489" s="3">
        <v>0</v>
      </c>
      <c r="I489" s="3">
        <v>9</v>
      </c>
      <c r="J489" s="3">
        <v>0</v>
      </c>
      <c r="K489" s="3">
        <v>0</v>
      </c>
      <c r="L489" s="3">
        <v>0</v>
      </c>
      <c r="M489" s="3">
        <v>1</v>
      </c>
    </row>
    <row r="490" spans="1:13" x14ac:dyDescent="0.25">
      <c r="A490" s="3">
        <v>18</v>
      </c>
      <c r="B490" s="3">
        <v>493</v>
      </c>
      <c r="C490" s="4" t="s">
        <v>194</v>
      </c>
      <c r="D490" s="4" t="s">
        <v>260</v>
      </c>
      <c r="E490" s="4" t="s">
        <v>52</v>
      </c>
      <c r="F490" s="5">
        <v>38518</v>
      </c>
      <c r="G490" s="3">
        <v>8</v>
      </c>
      <c r="H490" s="3">
        <v>0</v>
      </c>
      <c r="I490" s="3">
        <v>0</v>
      </c>
      <c r="J490" s="3">
        <v>8</v>
      </c>
      <c r="K490" s="3">
        <v>0</v>
      </c>
      <c r="L490" s="3">
        <v>0</v>
      </c>
      <c r="M490" s="3">
        <v>1</v>
      </c>
    </row>
    <row r="491" spans="1:13" x14ac:dyDescent="0.25">
      <c r="A491" s="3">
        <v>19</v>
      </c>
      <c r="B491" s="3">
        <v>502</v>
      </c>
      <c r="C491" s="4" t="s">
        <v>500</v>
      </c>
      <c r="D491" s="4" t="s">
        <v>501</v>
      </c>
      <c r="E491" s="4" t="s">
        <v>16</v>
      </c>
      <c r="F491" s="5">
        <v>39031</v>
      </c>
      <c r="G491" s="3">
        <v>8</v>
      </c>
      <c r="H491" s="3">
        <v>0</v>
      </c>
      <c r="I491" s="3">
        <v>0</v>
      </c>
      <c r="J491" s="3">
        <v>0</v>
      </c>
      <c r="K491" s="3">
        <v>8</v>
      </c>
      <c r="L491" s="3">
        <v>0</v>
      </c>
      <c r="M491" s="3">
        <v>1</v>
      </c>
    </row>
    <row r="492" spans="1:13" x14ac:dyDescent="0.25">
      <c r="A492" s="3">
        <v>19</v>
      </c>
      <c r="B492" s="3">
        <v>490</v>
      </c>
      <c r="C492" s="4" t="s">
        <v>502</v>
      </c>
      <c r="D492" s="4" t="s">
        <v>452</v>
      </c>
      <c r="E492" s="4" t="s">
        <v>21</v>
      </c>
      <c r="F492" s="5">
        <v>38976</v>
      </c>
      <c r="G492" s="3">
        <v>7</v>
      </c>
      <c r="H492" s="3">
        <v>0</v>
      </c>
      <c r="I492" s="3">
        <v>0</v>
      </c>
      <c r="J492" s="3">
        <v>7</v>
      </c>
      <c r="K492" s="3">
        <v>0</v>
      </c>
      <c r="L492" s="3">
        <v>0</v>
      </c>
      <c r="M492" s="3">
        <v>1</v>
      </c>
    </row>
    <row r="493" spans="1:13" x14ac:dyDescent="0.25">
      <c r="A493" s="3">
        <v>21</v>
      </c>
      <c r="B493" s="3">
        <v>489</v>
      </c>
      <c r="C493" s="4" t="s">
        <v>503</v>
      </c>
      <c r="D493" s="4" t="s">
        <v>504</v>
      </c>
      <c r="E493" s="4" t="s">
        <v>27</v>
      </c>
      <c r="F493" s="5">
        <v>38997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</row>
    <row r="495" spans="1:13" ht="26.25" x14ac:dyDescent="0.25">
      <c r="A495" s="21" t="s">
        <v>656</v>
      </c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</row>
    <row r="496" spans="1:13" ht="26.25" x14ac:dyDescent="0.25">
      <c r="A496" s="10"/>
      <c r="B496" s="10"/>
      <c r="C496" s="10"/>
      <c r="D496" s="10"/>
      <c r="E496" s="10"/>
      <c r="F496" s="11"/>
      <c r="G496" s="12"/>
      <c r="H496" s="13"/>
      <c r="I496" s="13"/>
      <c r="J496" s="13"/>
      <c r="K496" s="13"/>
      <c r="L496" s="13"/>
      <c r="M496" s="13"/>
    </row>
    <row r="497" spans="1:13" x14ac:dyDescent="0.25">
      <c r="A497" s="7" t="s">
        <v>1</v>
      </c>
      <c r="B497" s="7" t="s">
        <v>2</v>
      </c>
      <c r="C497" s="8" t="s">
        <v>3</v>
      </c>
      <c r="D497" s="8" t="s">
        <v>4</v>
      </c>
      <c r="E497" s="8" t="s">
        <v>5</v>
      </c>
      <c r="F497" s="9" t="s">
        <v>6</v>
      </c>
      <c r="G497" s="3" t="s">
        <v>126</v>
      </c>
      <c r="H497" s="6" t="s">
        <v>8</v>
      </c>
      <c r="I497" s="6" t="s">
        <v>9</v>
      </c>
      <c r="J497" s="6" t="s">
        <v>10</v>
      </c>
      <c r="K497" s="6" t="s">
        <v>11</v>
      </c>
      <c r="L497" s="6" t="s">
        <v>12</v>
      </c>
      <c r="M497" s="6" t="s">
        <v>13</v>
      </c>
    </row>
    <row r="498" spans="1:13" x14ac:dyDescent="0.25">
      <c r="A498" s="14">
        <v>1</v>
      </c>
      <c r="B498" s="15">
        <v>406</v>
      </c>
      <c r="C498" s="16" t="str">
        <f>IF(B498="","",VLOOKUP(B498,[1]M!$C$3:$J$1000,2,FALSE))</f>
        <v>BOUDALIA</v>
      </c>
      <c r="D498" s="16" t="str">
        <f>IF(B498="","",VLOOKUP(B498,[1]M!$C$3:$J$1000,3,FALSE))</f>
        <v>HISHAM</v>
      </c>
      <c r="E498" s="16" t="str">
        <f>IF(B498="","",VLOOKUP(B498,[1]M!$C$3:$J$1000,4,FALSE))</f>
        <v>Atletica Trichiana Asd</v>
      </c>
      <c r="F498" s="17">
        <f>IF(B498="","",VLOOKUP(B498,[1]M!$C$3:$J$1000,5,FALSE))</f>
        <v>38697</v>
      </c>
      <c r="G498" s="18">
        <f>SUM(H498:L498)</f>
        <v>94</v>
      </c>
      <c r="H498" s="15">
        <f>IF(ISERROR(VLOOKUP(B498,'[2]AM-1GARA'!$B$4:$J$135,9,FALSE)),0,VLOOKUP(B498,'[2]AM-1GARA'!$B$4:$J$135,9,FALSE))</f>
        <v>20</v>
      </c>
      <c r="I498" s="15">
        <f>IF(ISERROR(VLOOKUP(B498,'[3]AM-2GARA'!$B$4:$J$135,9,FALSE)),0,VLOOKUP(B498,'[3]AM-2GARA'!$B$4:$J$135,9,FALSE))</f>
        <v>18</v>
      </c>
      <c r="J498" s="15">
        <f>IF(ISERROR(VLOOKUP(B498,'[4]AM-3GARA'!$B$4:$J$135,9,FALSE)),0,VLOOKUP(B498,'[4]AM-3GARA'!$B$4:$J$135,9,FALSE))</f>
        <v>20</v>
      </c>
      <c r="K498" s="15">
        <f>IF(ISERROR(VLOOKUP(B498,'[5]AM-4GARA'!$B$4:$J$135,9,FALSE)),0,VLOOKUP(B498,'[5]AM-4GARA'!$B$4:$J$135,9,FALSE))</f>
        <v>18</v>
      </c>
      <c r="L498" s="15">
        <f>IF(ISERROR(VLOOKUP(B498,'[6]AM-5GARA'!$B$4:$J$135,9,FALSE)),0,VLOOKUP(B498,'[6]AM-5GARA'!$B$4:$J$135,9,FALSE))</f>
        <v>18</v>
      </c>
      <c r="M498" s="15">
        <f>COUNTIF(H498:L498,"&lt;&gt;0")</f>
        <v>5</v>
      </c>
    </row>
    <row r="499" spans="1:13" x14ac:dyDescent="0.25">
      <c r="A499" s="14">
        <v>2</v>
      </c>
      <c r="B499" s="15">
        <v>405</v>
      </c>
      <c r="C499" s="16" t="str">
        <f>IF(B499="","",VLOOKUP(B499,[1]M!$C$3:$J$1000,2,FALSE))</f>
        <v>POLESANA</v>
      </c>
      <c r="D499" s="16" t="str">
        <f>IF(B499="","",VLOOKUP(B499,[1]M!$C$3:$J$1000,3,FALSE))</f>
        <v>GIACOMO</v>
      </c>
      <c r="E499" s="16" t="str">
        <f>IF(B499="","",VLOOKUP(B499,[1]M!$C$3:$J$1000,4,FALSE))</f>
        <v>Pol. Santa Giustina</v>
      </c>
      <c r="F499" s="17">
        <f>IF(B499="","",VLOOKUP(B499,[1]M!$C$3:$J$1000,5,FALSE))</f>
        <v>38623</v>
      </c>
      <c r="G499" s="18">
        <f>SUM(H499:L499)</f>
        <v>74</v>
      </c>
      <c r="H499" s="15">
        <f>IF(ISERROR(VLOOKUP(B499,'[2]AM-1GARA'!$B$4:$J$135,9,FALSE)),0,VLOOKUP(B499,'[2]AM-1GARA'!$B$4:$J$135,9,FALSE))</f>
        <v>15</v>
      </c>
      <c r="I499" s="15">
        <f>IF(ISERROR(VLOOKUP(B499,'[3]AM-2GARA'!$B$4:$J$135,9,FALSE)),0,VLOOKUP(B499,'[3]AM-2GARA'!$B$4:$J$135,9,FALSE))</f>
        <v>14</v>
      </c>
      <c r="J499" s="15">
        <f>IF(ISERROR(VLOOKUP(B499,'[4]AM-3GARA'!$B$4:$J$135,9,FALSE)),0,VLOOKUP(B499,'[4]AM-3GARA'!$B$4:$J$135,9,FALSE))</f>
        <v>16</v>
      </c>
      <c r="K499" s="15">
        <f>IF(ISERROR(VLOOKUP(B499,'[5]AM-4GARA'!$B$4:$J$135,9,FALSE)),0,VLOOKUP(B499,'[5]AM-4GARA'!$B$4:$J$135,9,FALSE))</f>
        <v>15</v>
      </c>
      <c r="L499" s="15">
        <f>IF(ISERROR(VLOOKUP(B499,'[6]AM-5GARA'!$B$4:$J$135,9,FALSE)),0,VLOOKUP(B499,'[6]AM-5GARA'!$B$4:$J$135,9,FALSE))</f>
        <v>14</v>
      </c>
      <c r="M499" s="15">
        <f>COUNTIF(H499:L499,"&lt;&gt;0")</f>
        <v>5</v>
      </c>
    </row>
    <row r="500" spans="1:13" x14ac:dyDescent="0.25">
      <c r="A500" s="14">
        <v>3</v>
      </c>
      <c r="B500" s="15">
        <v>403</v>
      </c>
      <c r="C500" s="16" t="str">
        <f>IF(B500="","",VLOOKUP(B500,[1]M!$C$3:$J$1000,2,FALSE))</f>
        <v>TOME`</v>
      </c>
      <c r="D500" s="16" t="str">
        <f>IF(B500="","",VLOOKUP(B500,[1]M!$C$3:$J$1000,3,FALSE))</f>
        <v>DANIEL</v>
      </c>
      <c r="E500" s="16" t="str">
        <f>IF(B500="","",VLOOKUP(B500,[1]M!$C$3:$J$1000,4,FALSE))</f>
        <v>A.S.D. G.S. Astra</v>
      </c>
      <c r="F500" s="17">
        <f>IF(B500="","",VLOOKUP(B500,[1]M!$C$3:$J$1000,5,FALSE))</f>
        <v>38803</v>
      </c>
      <c r="G500" s="18">
        <f>SUM(H500:L500)</f>
        <v>73</v>
      </c>
      <c r="H500" s="15">
        <f>IF(ISERROR(VLOOKUP(B500,'[2]AM-1GARA'!$B$4:$J$135,9,FALSE)),0,VLOOKUP(B500,'[2]AM-1GARA'!$B$4:$J$135,9,FALSE))</f>
        <v>16</v>
      </c>
      <c r="I500" s="15">
        <f>IF(ISERROR(VLOOKUP(B500,'[3]AM-2GARA'!$B$4:$J$135,9,FALSE)),0,VLOOKUP(B500,'[3]AM-2GARA'!$B$4:$J$135,9,FALSE))</f>
        <v>15</v>
      </c>
      <c r="J500" s="15">
        <f>IF(ISERROR(VLOOKUP(B500,'[4]AM-3GARA'!$B$4:$J$135,9,FALSE)),0,VLOOKUP(B500,'[4]AM-3GARA'!$B$4:$J$135,9,FALSE))</f>
        <v>15</v>
      </c>
      <c r="K500" s="15">
        <f>IF(ISERROR(VLOOKUP(B500,'[5]AM-4GARA'!$B$4:$J$135,9,FALSE)),0,VLOOKUP(B500,'[5]AM-4GARA'!$B$4:$J$135,9,FALSE))</f>
        <v>12</v>
      </c>
      <c r="L500" s="15">
        <f>IF(ISERROR(VLOOKUP(B500,'[6]AM-5GARA'!$B$4:$J$135,9,FALSE)),0,VLOOKUP(B500,'[6]AM-5GARA'!$B$4:$J$135,9,FALSE))</f>
        <v>15</v>
      </c>
      <c r="M500" s="15">
        <f>COUNTIF(H500:L500,"&lt;&gt;0")</f>
        <v>5</v>
      </c>
    </row>
    <row r="501" spans="1:13" x14ac:dyDescent="0.25">
      <c r="A501" s="14">
        <v>4</v>
      </c>
      <c r="B501" s="15">
        <v>476</v>
      </c>
      <c r="C501" s="16" t="str">
        <f>IF(B501="","",VLOOKUP(B501,[1]M!$C$3:$J$1000,2,FALSE))</f>
        <v>ZANIN</v>
      </c>
      <c r="D501" s="16" t="str">
        <f>IF(B501="","",VLOOKUP(B501,[1]M!$C$3:$J$1000,3,FALSE))</f>
        <v>CRISTIANO</v>
      </c>
      <c r="E501" s="16" t="str">
        <f>IF(B501="","",VLOOKUP(B501,[1]M!$C$3:$J$1000,4,FALSE))</f>
        <v>G.S. Castionese</v>
      </c>
      <c r="F501" s="17">
        <f>IF(B501="","",VLOOKUP(B501,[1]M!$C$3:$J$1000,5,FALSE))</f>
        <v>39034</v>
      </c>
      <c r="G501" s="18">
        <f>SUM(H501:L501)</f>
        <v>70</v>
      </c>
      <c r="H501" s="15">
        <f>IF(ISERROR(VLOOKUP(B501,'[2]AM-1GARA'!$B$4:$J$135,9,FALSE)),0,VLOOKUP(B501,'[2]AM-1GARA'!$B$4:$J$135,9,FALSE))</f>
        <v>0</v>
      </c>
      <c r="I501" s="15">
        <f>IF(ISERROR(VLOOKUP(B501,'[3]AM-2GARA'!$B$4:$J$135,9,FALSE)),0,VLOOKUP(B501,'[3]AM-2GARA'!$B$4:$J$135,9,FALSE))</f>
        <v>16</v>
      </c>
      <c r="J501" s="15">
        <f>IF(ISERROR(VLOOKUP(B501,'[4]AM-3GARA'!$B$4:$J$135,9,FALSE)),0,VLOOKUP(B501,'[4]AM-3GARA'!$B$4:$J$135,9,FALSE))</f>
        <v>18</v>
      </c>
      <c r="K501" s="15">
        <f>IF(ISERROR(VLOOKUP(B501,'[5]AM-4GARA'!$B$4:$J$135,9,FALSE)),0,VLOOKUP(B501,'[5]AM-4GARA'!$B$4:$J$135,9,FALSE))</f>
        <v>16</v>
      </c>
      <c r="L501" s="15">
        <f>IF(ISERROR(VLOOKUP(B501,'[6]AM-5GARA'!$B$4:$J$135,9,FALSE)),0,VLOOKUP(B501,'[6]AM-5GARA'!$B$4:$J$135,9,FALSE))</f>
        <v>20</v>
      </c>
      <c r="M501" s="15">
        <f>COUNTIF(H501:L501,"&lt;&gt;0")</f>
        <v>4</v>
      </c>
    </row>
    <row r="502" spans="1:13" x14ac:dyDescent="0.25">
      <c r="A502" s="14">
        <v>5</v>
      </c>
      <c r="B502" s="15">
        <v>415</v>
      </c>
      <c r="C502" s="16" t="str">
        <f>IF(B502="","",VLOOKUP(B502,[1]M!$C$3:$J$1000,2,FALSE))</f>
        <v>FANTINEL</v>
      </c>
      <c r="D502" s="16" t="str">
        <f>IF(B502="","",VLOOKUP(B502,[1]M!$C$3:$J$1000,3,FALSE))</f>
        <v>DAVIDE</v>
      </c>
      <c r="E502" s="16" t="str">
        <f>IF(B502="","",VLOOKUP(B502,[1]M!$C$3:$J$1000,4,FALSE))</f>
        <v>Atletica Lamon A.S.D.</v>
      </c>
      <c r="F502" s="17">
        <f>IF(B502="","",VLOOKUP(B502,[1]M!$C$3:$J$1000,5,FALSE))</f>
        <v>38679</v>
      </c>
      <c r="G502" s="18">
        <f>SUM(H502:L502)</f>
        <v>53</v>
      </c>
      <c r="H502" s="15" t="str">
        <f>IF(ISERROR(VLOOKUP(B502,'[2]AM-1GARA'!$B$4:$J$135,9,FALSE)),0,VLOOKUP(B502,'[2]AM-1GARA'!$B$4:$J$135,9,FALSE))</f>
        <v>RIT.</v>
      </c>
      <c r="I502" s="15">
        <f>IF(ISERROR(VLOOKUP(B502,'[3]AM-2GARA'!$B$4:$J$135,9,FALSE)),0,VLOOKUP(B502,'[3]AM-2GARA'!$B$4:$J$135,9,FALSE))</f>
        <v>12</v>
      </c>
      <c r="J502" s="15">
        <f>IF(ISERROR(VLOOKUP(B502,'[4]AM-3GARA'!$B$4:$J$135,9,FALSE)),0,VLOOKUP(B502,'[4]AM-3GARA'!$B$4:$J$135,9,FALSE))</f>
        <v>14</v>
      </c>
      <c r="K502" s="15">
        <f>IF(ISERROR(VLOOKUP(B502,'[5]AM-4GARA'!$B$4:$J$135,9,FALSE)),0,VLOOKUP(B502,'[5]AM-4GARA'!$B$4:$J$135,9,FALSE))</f>
        <v>14</v>
      </c>
      <c r="L502" s="15">
        <f>IF(ISERROR(VLOOKUP(B502,'[6]AM-5GARA'!$B$4:$J$135,9,FALSE)),0,VLOOKUP(B502,'[6]AM-5GARA'!$B$4:$J$135,9,FALSE))</f>
        <v>13</v>
      </c>
      <c r="M502" s="15">
        <f>COUNTIF(H502:L502,"&lt;&gt;0")</f>
        <v>5</v>
      </c>
    </row>
    <row r="503" spans="1:13" x14ac:dyDescent="0.25">
      <c r="A503" s="14">
        <v>6</v>
      </c>
      <c r="B503" s="15">
        <v>411</v>
      </c>
      <c r="C503" s="16" t="str">
        <f>IF(B503="","",VLOOKUP(B503,[1]M!$C$3:$J$1000,2,FALSE))</f>
        <v>DE MARCO</v>
      </c>
      <c r="D503" s="16" t="str">
        <f>IF(B503="","",VLOOKUP(B503,[1]M!$C$3:$J$1000,3,FALSE))</f>
        <v>MASSIMO</v>
      </c>
      <c r="E503" s="16" t="str">
        <f>IF(B503="","",VLOOKUP(B503,[1]M!$C$3:$J$1000,4,FALSE))</f>
        <v>G.S. Castionese</v>
      </c>
      <c r="F503" s="17">
        <f>IF(B503="","",VLOOKUP(B503,[1]M!$C$3:$J$1000,5,FALSE))</f>
        <v>39004</v>
      </c>
      <c r="G503" s="18">
        <f>SUM(H503:L503)</f>
        <v>45</v>
      </c>
      <c r="H503" s="15">
        <f>IF(ISERROR(VLOOKUP(B503,'[2]AM-1GARA'!$B$4:$J$135,9,FALSE)),0,VLOOKUP(B503,'[2]AM-1GARA'!$B$4:$J$135,9,FALSE))</f>
        <v>12</v>
      </c>
      <c r="I503" s="15">
        <f>IF(ISERROR(VLOOKUP(B503,'[3]AM-2GARA'!$B$4:$J$135,9,FALSE)),0,VLOOKUP(B503,'[3]AM-2GARA'!$B$4:$J$135,9,FALSE))</f>
        <v>10</v>
      </c>
      <c r="J503" s="15">
        <f>IF(ISERROR(VLOOKUP(B503,'[4]AM-3GARA'!$B$4:$J$135,9,FALSE)),0,VLOOKUP(B503,'[4]AM-3GARA'!$B$4:$J$135,9,FALSE))</f>
        <v>0</v>
      </c>
      <c r="K503" s="15">
        <f>IF(ISERROR(VLOOKUP(B503,'[5]AM-4GARA'!$B$4:$J$135,9,FALSE)),0,VLOOKUP(B503,'[5]AM-4GARA'!$B$4:$J$135,9,FALSE))</f>
        <v>13</v>
      </c>
      <c r="L503" s="15">
        <f>IF(ISERROR(VLOOKUP(B503,'[6]AM-5GARA'!$B$4:$J$135,9,FALSE)),0,VLOOKUP(B503,'[6]AM-5GARA'!$B$4:$J$135,9,FALSE))</f>
        <v>10</v>
      </c>
      <c r="M503" s="15">
        <f>COUNTIF(H503:L503,"&lt;&gt;0")</f>
        <v>4</v>
      </c>
    </row>
    <row r="504" spans="1:13" x14ac:dyDescent="0.25">
      <c r="A504" s="14">
        <v>7</v>
      </c>
      <c r="B504" s="15">
        <v>478</v>
      </c>
      <c r="C504" s="16" t="str">
        <f>IF(B504="","",VLOOKUP(B504,[1]M!$C$3:$J$1000,2,FALSE))</f>
        <v>DEL FAVERO</v>
      </c>
      <c r="D504" s="16" t="str">
        <f>IF(B504="","",VLOOKUP(B504,[1]M!$C$3:$J$1000,3,FALSE))</f>
        <v>STEFANO</v>
      </c>
      <c r="E504" s="16" t="str">
        <f>IF(B504="","",VLOOKUP(B504,[1]M!$C$3:$J$1000,4,FALSE))</f>
        <v>A.S. Vodo</v>
      </c>
      <c r="F504" s="17">
        <f>IF(B504="","",VLOOKUP(B504,[1]M!$C$3:$J$1000,5,FALSE))</f>
        <v>38960</v>
      </c>
      <c r="G504" s="18">
        <f>SUM(H504:L504)</f>
        <v>44</v>
      </c>
      <c r="H504" s="15">
        <f>IF(ISERROR(VLOOKUP(B504,'[2]AM-1GARA'!$B$4:$J$135,9,FALSE)),0,VLOOKUP(B504,'[2]AM-1GARA'!$B$4:$J$135,9,FALSE))</f>
        <v>0</v>
      </c>
      <c r="I504" s="15">
        <f>IF(ISERROR(VLOOKUP(B504,'[3]AM-2GARA'!$B$4:$J$135,9,FALSE)),0,VLOOKUP(B504,'[3]AM-2GARA'!$B$4:$J$135,9,FALSE))</f>
        <v>11</v>
      </c>
      <c r="J504" s="15">
        <f>IF(ISERROR(VLOOKUP(B504,'[4]AM-3GARA'!$B$4:$J$135,9,FALSE)),0,VLOOKUP(B504,'[4]AM-3GARA'!$B$4:$J$135,9,FALSE))</f>
        <v>10</v>
      </c>
      <c r="K504" s="15">
        <f>IF(ISERROR(VLOOKUP(B504,'[5]AM-4GARA'!$B$4:$J$135,9,FALSE)),0,VLOOKUP(B504,'[5]AM-4GARA'!$B$4:$J$135,9,FALSE))</f>
        <v>11</v>
      </c>
      <c r="L504" s="15">
        <f>IF(ISERROR(VLOOKUP(B504,'[6]AM-5GARA'!$B$4:$J$135,9,FALSE)),0,VLOOKUP(B504,'[6]AM-5GARA'!$B$4:$J$135,9,FALSE))</f>
        <v>12</v>
      </c>
      <c r="M504" s="15">
        <f>COUNTIF(H504:L504,"&lt;&gt;0")</f>
        <v>4</v>
      </c>
    </row>
    <row r="505" spans="1:13" x14ac:dyDescent="0.25">
      <c r="A505" s="14">
        <v>8</v>
      </c>
      <c r="B505" s="15">
        <v>400</v>
      </c>
      <c r="C505" s="16" t="str">
        <f>IF(B505="","",VLOOKUP(B505,[1]M!$C$3:$J$1000,2,FALSE))</f>
        <v>BOGNO</v>
      </c>
      <c r="D505" s="16" t="str">
        <f>IF(B505="","",VLOOKUP(B505,[1]M!$C$3:$J$1000,3,FALSE))</f>
        <v>BIAGIO</v>
      </c>
      <c r="E505" s="16" t="str">
        <f>IF(B505="","",VLOOKUP(B505,[1]M!$C$3:$J$1000,4,FALSE))</f>
        <v>A.S.D. G.S. Astra</v>
      </c>
      <c r="F505" s="17">
        <f>IF(B505="","",VLOOKUP(B505,[1]M!$C$3:$J$1000,5,FALSE))</f>
        <v>38932</v>
      </c>
      <c r="G505" s="18">
        <f>SUM(H505:L505)</f>
        <v>41</v>
      </c>
      <c r="H505" s="15">
        <f>IF(ISERROR(VLOOKUP(B505,'[2]AM-1GARA'!$B$4:$J$135,9,FALSE)),0,VLOOKUP(B505,'[2]AM-1GARA'!$B$4:$J$135,9,FALSE))</f>
        <v>8</v>
      </c>
      <c r="I505" s="15">
        <f>IF(ISERROR(VLOOKUP(B505,'[3]AM-2GARA'!$B$4:$J$135,9,FALSE)),0,VLOOKUP(B505,'[3]AM-2GARA'!$B$4:$J$135,9,FALSE))</f>
        <v>8</v>
      </c>
      <c r="J505" s="15">
        <f>IF(ISERROR(VLOOKUP(B505,'[4]AM-3GARA'!$B$4:$J$135,9,FALSE)),0,VLOOKUP(B505,'[4]AM-3GARA'!$B$4:$J$135,9,FALSE))</f>
        <v>9</v>
      </c>
      <c r="K505" s="15">
        <f>IF(ISERROR(VLOOKUP(B505,'[5]AM-4GARA'!$B$4:$J$135,9,FALSE)),0,VLOOKUP(B505,'[5]AM-4GARA'!$B$4:$J$135,9,FALSE))</f>
        <v>9</v>
      </c>
      <c r="L505" s="15">
        <f>IF(ISERROR(VLOOKUP(B505,'[6]AM-5GARA'!$B$4:$J$135,9,FALSE)),0,VLOOKUP(B505,'[6]AM-5GARA'!$B$4:$J$135,9,FALSE))</f>
        <v>7</v>
      </c>
      <c r="M505" s="15">
        <f>COUNTIF(H505:L505,"&lt;&gt;0")</f>
        <v>5</v>
      </c>
    </row>
    <row r="506" spans="1:13" x14ac:dyDescent="0.25">
      <c r="A506" s="14">
        <v>9</v>
      </c>
      <c r="B506" s="15">
        <v>474</v>
      </c>
      <c r="C506" s="16" t="str">
        <f>IF(B506="","",VLOOKUP(B506,[1]M!$C$3:$J$1000,2,FALSE))</f>
        <v>EL AAMRANI</v>
      </c>
      <c r="D506" s="16" t="str">
        <f>IF(B506="","",VLOOKUP(B506,[1]M!$C$3:$J$1000,3,FALSE))</f>
        <v>AYMEN</v>
      </c>
      <c r="E506" s="16" t="str">
        <f>IF(B506="","",VLOOKUP(B506,[1]M!$C$3:$J$1000,4,FALSE))</f>
        <v>A.S.D. G.S. Astra</v>
      </c>
      <c r="F506" s="17">
        <f>IF(B506="","",VLOOKUP(B506,[1]M!$C$3:$J$1000,5,FALSE))</f>
        <v>38556</v>
      </c>
      <c r="G506" s="18">
        <f>SUM(H506:L506)</f>
        <v>40</v>
      </c>
      <c r="H506" s="15">
        <f>IF(ISERROR(VLOOKUP(B506,'[2]AM-1GARA'!$B$4:$J$135,9,FALSE)),0,VLOOKUP(B506,'[2]AM-1GARA'!$B$4:$J$135,9,FALSE))</f>
        <v>0</v>
      </c>
      <c r="I506" s="15">
        <f>IF(ISERROR(VLOOKUP(B506,'[3]AM-2GARA'!$B$4:$J$135,9,FALSE)),0,VLOOKUP(B506,'[3]AM-2GARA'!$B$4:$J$135,9,FALSE))</f>
        <v>20</v>
      </c>
      <c r="J506" s="15">
        <f>IF(ISERROR(VLOOKUP(B506,'[4]AM-3GARA'!$B$4:$J$135,9,FALSE)),0,VLOOKUP(B506,'[4]AM-3GARA'!$B$4:$J$135,9,FALSE))</f>
        <v>0</v>
      </c>
      <c r="K506" s="15">
        <f>IF(ISERROR(VLOOKUP(B506,'[5]AM-4GARA'!$B$4:$J$135,9,FALSE)),0,VLOOKUP(B506,'[5]AM-4GARA'!$B$4:$J$135,9,FALSE))</f>
        <v>20</v>
      </c>
      <c r="L506" s="15">
        <f>IF(ISERROR(VLOOKUP(B506,'[6]AM-5GARA'!$B$4:$J$135,9,FALSE)),0,VLOOKUP(B506,'[6]AM-5GARA'!$B$4:$J$135,9,FALSE))</f>
        <v>0</v>
      </c>
      <c r="M506" s="15">
        <f>COUNTIF(H506:L506,"&lt;&gt;0")</f>
        <v>2</v>
      </c>
    </row>
    <row r="507" spans="1:13" x14ac:dyDescent="0.25">
      <c r="A507" s="14">
        <v>10</v>
      </c>
      <c r="B507" s="15">
        <v>407</v>
      </c>
      <c r="C507" s="16" t="str">
        <f>IF(B507="","",VLOOKUP(B507,[1]M!$C$3:$J$1000,2,FALSE))</f>
        <v>CASANOVA ROSOLO</v>
      </c>
      <c r="D507" s="16" t="str">
        <f>IF(B507="","",VLOOKUP(B507,[1]M!$C$3:$J$1000,3,FALSE))</f>
        <v>ERIC</v>
      </c>
      <c r="E507" s="16" t="str">
        <f>IF(B507="","",VLOOKUP(B507,[1]M!$C$3:$J$1000,4,FALSE))</f>
        <v>A.S. Vodo</v>
      </c>
      <c r="F507" s="17">
        <f>IF(B507="","",VLOOKUP(B507,[1]M!$C$3:$J$1000,5,FALSE))</f>
        <v>38778</v>
      </c>
      <c r="G507" s="18">
        <f>SUM(H507:L507)</f>
        <v>38</v>
      </c>
      <c r="H507" s="15">
        <f>IF(ISERROR(VLOOKUP(B507,'[2]AM-1GARA'!$B$4:$J$135,9,FALSE)),0,VLOOKUP(B507,'[2]AM-1GARA'!$B$4:$J$135,9,FALSE))</f>
        <v>10</v>
      </c>
      <c r="I507" s="15">
        <f>IF(ISERROR(VLOOKUP(B507,'[3]AM-2GARA'!$B$4:$J$135,9,FALSE)),0,VLOOKUP(B507,'[3]AM-2GARA'!$B$4:$J$135,9,FALSE))</f>
        <v>7</v>
      </c>
      <c r="J507" s="15">
        <f>IF(ISERROR(VLOOKUP(B507,'[4]AM-3GARA'!$B$4:$J$135,9,FALSE)),0,VLOOKUP(B507,'[4]AM-3GARA'!$B$4:$J$135,9,FALSE))</f>
        <v>0</v>
      </c>
      <c r="K507" s="15">
        <f>IF(ISERROR(VLOOKUP(B507,'[5]AM-4GARA'!$B$4:$J$135,9,FALSE)),0,VLOOKUP(B507,'[5]AM-4GARA'!$B$4:$J$135,9,FALSE))</f>
        <v>10</v>
      </c>
      <c r="L507" s="15">
        <f>IF(ISERROR(VLOOKUP(B507,'[6]AM-5GARA'!$B$4:$J$135,9,FALSE)),0,VLOOKUP(B507,'[6]AM-5GARA'!$B$4:$J$135,9,FALSE))</f>
        <v>11</v>
      </c>
      <c r="M507" s="15">
        <f>COUNTIF(H507:L507,"&lt;&gt;0")</f>
        <v>4</v>
      </c>
    </row>
    <row r="508" spans="1:13" x14ac:dyDescent="0.25">
      <c r="A508" s="14">
        <v>11</v>
      </c>
      <c r="B508" s="15">
        <v>412</v>
      </c>
      <c r="C508" s="16" t="str">
        <f>IF(B508="","",VLOOKUP(B508,[1]M!$C$3:$J$1000,2,FALSE))</f>
        <v>DE VITO</v>
      </c>
      <c r="D508" s="16" t="str">
        <f>IF(B508="","",VLOOKUP(B508,[1]M!$C$3:$J$1000,3,FALSE))</f>
        <v>GABRIELE</v>
      </c>
      <c r="E508" s="16" t="str">
        <f>IF(B508="","",VLOOKUP(B508,[1]M!$C$3:$J$1000,4,FALSE))</f>
        <v>G.S. Castionese</v>
      </c>
      <c r="F508" s="17">
        <f>IF(B508="","",VLOOKUP(B508,[1]M!$C$3:$J$1000,5,FALSE))</f>
        <v>38381</v>
      </c>
      <c r="G508" s="18">
        <f>SUM(H508:L508)</f>
        <v>35</v>
      </c>
      <c r="H508" s="15">
        <f>IF(ISERROR(VLOOKUP(B508,'[2]AM-1GARA'!$B$4:$J$135,9,FALSE)),0,VLOOKUP(B508,'[2]AM-1GARA'!$B$4:$J$135,9,FALSE))</f>
        <v>13</v>
      </c>
      <c r="I508" s="15">
        <f>IF(ISERROR(VLOOKUP(B508,'[3]AM-2GARA'!$B$4:$J$135,9,FALSE)),0,VLOOKUP(B508,'[3]AM-2GARA'!$B$4:$J$135,9,FALSE))</f>
        <v>0</v>
      </c>
      <c r="J508" s="15">
        <f>IF(ISERROR(VLOOKUP(B508,'[4]AM-3GARA'!$B$4:$J$135,9,FALSE)),0,VLOOKUP(B508,'[4]AM-3GARA'!$B$4:$J$135,9,FALSE))</f>
        <v>13</v>
      </c>
      <c r="K508" s="15">
        <f>IF(ISERROR(VLOOKUP(B508,'[5]AM-4GARA'!$B$4:$J$135,9,FALSE)),0,VLOOKUP(B508,'[5]AM-4GARA'!$B$4:$J$135,9,FALSE))</f>
        <v>0</v>
      </c>
      <c r="L508" s="15">
        <f>IF(ISERROR(VLOOKUP(B508,'[6]AM-5GARA'!$B$4:$J$135,9,FALSE)),0,VLOOKUP(B508,'[6]AM-5GARA'!$B$4:$J$135,9,FALSE))</f>
        <v>9</v>
      </c>
      <c r="M508" s="15">
        <f>COUNTIF(H508:L508,"&lt;&gt;0")</f>
        <v>3</v>
      </c>
    </row>
    <row r="509" spans="1:13" x14ac:dyDescent="0.25">
      <c r="A509" s="14">
        <v>12</v>
      </c>
      <c r="B509" s="15">
        <v>413</v>
      </c>
      <c r="C509" s="16" t="str">
        <f>IF(B509="","",VLOOKUP(B509,[1]M!$C$3:$J$1000,2,FALSE))</f>
        <v>MASINI</v>
      </c>
      <c r="D509" s="16" t="str">
        <f>IF(B509="","",VLOOKUP(B509,[1]M!$C$3:$J$1000,3,FALSE))</f>
        <v>DAVIDE</v>
      </c>
      <c r="E509" s="16" t="str">
        <f>IF(B509="","",VLOOKUP(B509,[1]M!$C$3:$J$1000,4,FALSE))</f>
        <v>G.S. Castionese</v>
      </c>
      <c r="F509" s="17">
        <f>IF(B509="","",VLOOKUP(B509,[1]M!$C$3:$J$1000,5,FALSE))</f>
        <v>38397</v>
      </c>
      <c r="G509" s="18">
        <f>SUM(H509:L509)</f>
        <v>32</v>
      </c>
      <c r="H509" s="15">
        <f>IF(ISERROR(VLOOKUP(B509,'[2]AM-1GARA'!$B$4:$J$135,9,FALSE)),0,VLOOKUP(B509,'[2]AM-1GARA'!$B$4:$J$135,9,FALSE))</f>
        <v>14</v>
      </c>
      <c r="I509" s="15">
        <f>IF(ISERROR(VLOOKUP(B509,'[3]AM-2GARA'!$B$4:$J$135,9,FALSE)),0,VLOOKUP(B509,'[3]AM-2GARA'!$B$4:$J$135,9,FALSE))</f>
        <v>0</v>
      </c>
      <c r="J509" s="15">
        <f>IF(ISERROR(VLOOKUP(B509,'[4]AM-3GARA'!$B$4:$J$135,9,FALSE)),0,VLOOKUP(B509,'[4]AM-3GARA'!$B$4:$J$135,9,FALSE))</f>
        <v>12</v>
      </c>
      <c r="K509" s="15">
        <f>IF(ISERROR(VLOOKUP(B509,'[5]AM-4GARA'!$B$4:$J$135,9,FALSE)),0,VLOOKUP(B509,'[5]AM-4GARA'!$B$4:$J$135,9,FALSE))</f>
        <v>0</v>
      </c>
      <c r="L509" s="15">
        <f>IF(ISERROR(VLOOKUP(B509,'[6]AM-5GARA'!$B$4:$J$135,9,FALSE)),0,VLOOKUP(B509,'[6]AM-5GARA'!$B$4:$J$135,9,FALSE))</f>
        <v>6</v>
      </c>
      <c r="M509" s="15">
        <f>COUNTIF(H509:L509,"&lt;&gt;0")</f>
        <v>3</v>
      </c>
    </row>
    <row r="510" spans="1:13" x14ac:dyDescent="0.25">
      <c r="A510" s="14">
        <v>13</v>
      </c>
      <c r="B510" s="15">
        <v>402</v>
      </c>
      <c r="C510" s="16" t="str">
        <f>IF(B510="","",VLOOKUP(B510,[1]M!$C$3:$J$1000,2,FALSE))</f>
        <v>SPECIA</v>
      </c>
      <c r="D510" s="16" t="str">
        <f>IF(B510="","",VLOOKUP(B510,[1]M!$C$3:$J$1000,3,FALSE))</f>
        <v>OSCAR</v>
      </c>
      <c r="E510" s="16" t="str">
        <f>IF(B510="","",VLOOKUP(B510,[1]M!$C$3:$J$1000,4,FALSE))</f>
        <v>A.S.D. G.S. Astra</v>
      </c>
      <c r="F510" s="17">
        <f>IF(B510="","",VLOOKUP(B510,[1]M!$C$3:$J$1000,5,FALSE))</f>
        <v>38879</v>
      </c>
      <c r="G510" s="18">
        <f>SUM(H510:L510)</f>
        <v>31</v>
      </c>
      <c r="H510" s="15">
        <f>IF(ISERROR(VLOOKUP(B510,'[2]AM-1GARA'!$B$4:$J$135,9,FALSE)),0,VLOOKUP(B510,'[2]AM-1GARA'!$B$4:$J$135,9,FALSE))</f>
        <v>7</v>
      </c>
      <c r="I510" s="15">
        <f>IF(ISERROR(VLOOKUP(B510,'[3]AM-2GARA'!$B$4:$J$135,9,FALSE)),0,VLOOKUP(B510,'[3]AM-2GARA'!$B$4:$J$135,9,FALSE))</f>
        <v>6</v>
      </c>
      <c r="J510" s="15">
        <f>IF(ISERROR(VLOOKUP(B510,'[4]AM-3GARA'!$B$4:$J$135,9,FALSE)),0,VLOOKUP(B510,'[4]AM-3GARA'!$B$4:$J$135,9,FALSE))</f>
        <v>5</v>
      </c>
      <c r="K510" s="15">
        <f>IF(ISERROR(VLOOKUP(B510,'[5]AM-4GARA'!$B$4:$J$135,9,FALSE)),0,VLOOKUP(B510,'[5]AM-4GARA'!$B$4:$J$135,9,FALSE))</f>
        <v>8</v>
      </c>
      <c r="L510" s="15">
        <f>IF(ISERROR(VLOOKUP(B510,'[6]AM-5GARA'!$B$4:$J$135,9,FALSE)),0,VLOOKUP(B510,'[6]AM-5GARA'!$B$4:$J$135,9,FALSE))</f>
        <v>5</v>
      </c>
      <c r="M510" s="15">
        <f>COUNTIF(H510:L510,"&lt;&gt;0")</f>
        <v>5</v>
      </c>
    </row>
    <row r="511" spans="1:13" x14ac:dyDescent="0.25">
      <c r="A511" s="14">
        <v>14</v>
      </c>
      <c r="B511" s="15">
        <v>414</v>
      </c>
      <c r="C511" s="16" t="str">
        <f>IF(B511="","",VLOOKUP(B511,[1]M!$C$3:$J$1000,2,FALSE))</f>
        <v>MAZZOCCO</v>
      </c>
      <c r="D511" s="16" t="str">
        <f>IF(B511="","",VLOOKUP(B511,[1]M!$C$3:$J$1000,3,FALSE))</f>
        <v>SIMONE</v>
      </c>
      <c r="E511" s="16" t="str">
        <f>IF(B511="","",VLOOKUP(B511,[1]M!$C$3:$J$1000,4,FALSE))</f>
        <v>A.S.D. G.S. Astra</v>
      </c>
      <c r="F511" s="17">
        <f>IF(B511="","",VLOOKUP(B511,[1]M!$C$3:$J$1000,5,FALSE))</f>
        <v>38968</v>
      </c>
      <c r="G511" s="18">
        <f>SUM(H511:L511)</f>
        <v>30</v>
      </c>
      <c r="H511" s="15">
        <f>IF(ISERROR(VLOOKUP(B511,'[2]AM-1GARA'!$B$4:$J$135,9,FALSE)),0,VLOOKUP(B511,'[2]AM-1GARA'!$B$4:$J$135,9,FALSE))</f>
        <v>11</v>
      </c>
      <c r="I511" s="15">
        <f>IF(ISERROR(VLOOKUP(B511,'[3]AM-2GARA'!$B$4:$J$135,9,FALSE)),0,VLOOKUP(B511,'[3]AM-2GARA'!$B$4:$J$135,9,FALSE))</f>
        <v>9</v>
      </c>
      <c r="J511" s="15">
        <f>IF(ISERROR(VLOOKUP(B511,'[4]AM-3GARA'!$B$4:$J$135,9,FALSE)),0,VLOOKUP(B511,'[4]AM-3GARA'!$B$4:$J$135,9,FALSE))</f>
        <v>8</v>
      </c>
      <c r="K511" s="15">
        <f>IF(ISERROR(VLOOKUP(B511,'[5]AM-4GARA'!$B$4:$J$135,9,FALSE)),0,VLOOKUP(B511,'[5]AM-4GARA'!$B$4:$J$135,9,FALSE))</f>
        <v>0</v>
      </c>
      <c r="L511" s="15">
        <f>IF(ISERROR(VLOOKUP(B511,'[6]AM-5GARA'!$B$4:$J$135,9,FALSE)),0,VLOOKUP(B511,'[6]AM-5GARA'!$B$4:$J$135,9,FALSE))</f>
        <v>2</v>
      </c>
      <c r="M511" s="15">
        <f>COUNTIF(H511:L511,"&lt;&gt;0")</f>
        <v>4</v>
      </c>
    </row>
    <row r="512" spans="1:13" x14ac:dyDescent="0.25">
      <c r="A512" s="14">
        <v>15</v>
      </c>
      <c r="B512" s="15">
        <v>404</v>
      </c>
      <c r="C512" s="16" t="str">
        <f>IF(B512="","",VLOOKUP(B512,[1]M!$C$3:$J$1000,2,FALSE))</f>
        <v>BUOGO</v>
      </c>
      <c r="D512" s="16" t="str">
        <f>IF(B512="","",VLOOKUP(B512,[1]M!$C$3:$J$1000,3,FALSE))</f>
        <v>MATTEO</v>
      </c>
      <c r="E512" s="16" t="str">
        <f>IF(B512="","",VLOOKUP(B512,[1]M!$C$3:$J$1000,4,FALSE))</f>
        <v>Pol. Santa Giustina</v>
      </c>
      <c r="F512" s="17">
        <f>IF(B512="","",VLOOKUP(B512,[1]M!$C$3:$J$1000,5,FALSE))</f>
        <v>39010</v>
      </c>
      <c r="G512" s="18">
        <f>SUM(H512:L512)</f>
        <v>24</v>
      </c>
      <c r="H512" s="15">
        <f>IF(ISERROR(VLOOKUP(B512,'[2]AM-1GARA'!$B$4:$J$135,9,FALSE)),0,VLOOKUP(B512,'[2]AM-1GARA'!$B$4:$J$135,9,FALSE))</f>
        <v>5</v>
      </c>
      <c r="I512" s="15">
        <f>IF(ISERROR(VLOOKUP(B512,'[3]AM-2GARA'!$B$4:$J$135,9,FALSE)),0,VLOOKUP(B512,'[3]AM-2GARA'!$B$4:$J$135,9,FALSE))</f>
        <v>4</v>
      </c>
      <c r="J512" s="15">
        <f>IF(ISERROR(VLOOKUP(B512,'[4]AM-3GARA'!$B$4:$J$135,9,FALSE)),0,VLOOKUP(B512,'[4]AM-3GARA'!$B$4:$J$135,9,FALSE))</f>
        <v>4</v>
      </c>
      <c r="K512" s="15">
        <f>IF(ISERROR(VLOOKUP(B512,'[5]AM-4GARA'!$B$4:$J$135,9,FALSE)),0,VLOOKUP(B512,'[5]AM-4GARA'!$B$4:$J$135,9,FALSE))</f>
        <v>7</v>
      </c>
      <c r="L512" s="15">
        <f>IF(ISERROR(VLOOKUP(B512,'[6]AM-5GARA'!$B$4:$J$135,9,FALSE)),0,VLOOKUP(B512,'[6]AM-5GARA'!$B$4:$J$135,9,FALSE))</f>
        <v>4</v>
      </c>
      <c r="M512" s="15">
        <f>COUNTIF(H512:L512,"&lt;&gt;0")</f>
        <v>5</v>
      </c>
    </row>
    <row r="513" spans="1:13" x14ac:dyDescent="0.25">
      <c r="A513" s="14">
        <v>16</v>
      </c>
      <c r="B513" s="15">
        <v>410</v>
      </c>
      <c r="C513" s="16" t="str">
        <f>IF(B513="","",VLOOKUP(B513,[1]M!$C$3:$J$1000,2,FALSE))</f>
        <v>DE COL</v>
      </c>
      <c r="D513" s="16" t="str">
        <f>IF(B513="","",VLOOKUP(B513,[1]M!$C$3:$J$1000,3,FALSE))</f>
        <v>LUCA</v>
      </c>
      <c r="E513" s="16" t="str">
        <f>IF(B513="","",VLOOKUP(B513,[1]M!$C$3:$J$1000,4,FALSE))</f>
        <v>G.S. Castionese</v>
      </c>
      <c r="F513" s="17">
        <f>IF(B513="","",VLOOKUP(B513,[1]M!$C$3:$J$1000,5,FALSE))</f>
        <v>38439</v>
      </c>
      <c r="G513" s="18">
        <f>SUM(H513:L513)</f>
        <v>21</v>
      </c>
      <c r="H513" s="15">
        <f>IF(ISERROR(VLOOKUP(B513,'[2]AM-1GARA'!$B$4:$J$135,9,FALSE)),0,VLOOKUP(B513,'[2]AM-1GARA'!$B$4:$J$135,9,FALSE))</f>
        <v>9</v>
      </c>
      <c r="I513" s="15">
        <f>IF(ISERROR(VLOOKUP(B513,'[3]AM-2GARA'!$B$4:$J$135,9,FALSE)),0,VLOOKUP(B513,'[3]AM-2GARA'!$B$4:$J$135,9,FALSE))</f>
        <v>5</v>
      </c>
      <c r="J513" s="15">
        <f>IF(ISERROR(VLOOKUP(B513,'[4]AM-3GARA'!$B$4:$J$135,9,FALSE)),0,VLOOKUP(B513,'[4]AM-3GARA'!$B$4:$J$135,9,FALSE))</f>
        <v>7</v>
      </c>
      <c r="K513" s="15">
        <f>IF(ISERROR(VLOOKUP(B513,'[5]AM-4GARA'!$B$4:$J$135,9,FALSE)),0,VLOOKUP(B513,'[5]AM-4GARA'!$B$4:$J$135,9,FALSE))</f>
        <v>0</v>
      </c>
      <c r="L513" s="15">
        <f>IF(ISERROR(VLOOKUP(B513,'[6]AM-5GARA'!$B$4:$J$135,9,FALSE)),0,VLOOKUP(B513,'[6]AM-5GARA'!$B$4:$J$135,9,FALSE))</f>
        <v>0</v>
      </c>
      <c r="M513" s="15">
        <f>COUNTIF(H513:L513,"&lt;&gt;0")</f>
        <v>3</v>
      </c>
    </row>
    <row r="514" spans="1:13" x14ac:dyDescent="0.25">
      <c r="A514" s="14">
        <v>17</v>
      </c>
      <c r="B514" s="19">
        <v>504</v>
      </c>
      <c r="C514" s="16" t="str">
        <f>IF(B514="","",VLOOKUP(B514,[1]M!$C$3:$J$1000,2,FALSE))</f>
        <v>DE NARDIN</v>
      </c>
      <c r="D514" s="16" t="str">
        <f>IF(B514="","",VLOOKUP(B514,[1]M!$C$3:$J$1000,3,FALSE))</f>
        <v>GABRIELE</v>
      </c>
      <c r="E514" s="16" t="str">
        <f>IF(B514="","",VLOOKUP(B514,[1]M!$C$3:$J$1000,4,FALSE))</f>
        <v>Atletica Agordina</v>
      </c>
      <c r="F514" s="17">
        <f>IF(B514="","",VLOOKUP(B514,[1]M!$C$3:$J$1000,5,FALSE))</f>
        <v>38798</v>
      </c>
      <c r="G514" s="18">
        <f>SUM(H514:L514)</f>
        <v>19</v>
      </c>
      <c r="H514" s="15">
        <f>IF(ISERROR(VLOOKUP(B514,'[2]AM-1GARA'!$B$4:$J$135,9,FALSE)),0,VLOOKUP(B514,'[2]AM-1GARA'!$B$4:$J$135,9,FALSE))</f>
        <v>0</v>
      </c>
      <c r="I514" s="15">
        <f>IF(ISERROR(VLOOKUP(B514,'[3]AM-2GARA'!$B$4:$J$135,9,FALSE)),0,VLOOKUP(B514,'[3]AM-2GARA'!$B$4:$J$135,9,FALSE))</f>
        <v>0</v>
      </c>
      <c r="J514" s="15">
        <f>IF(ISERROR(VLOOKUP(B514,'[4]AM-3GARA'!$B$4:$J$135,9,FALSE)),0,VLOOKUP(B514,'[4]AM-3GARA'!$B$4:$J$135,9,FALSE))</f>
        <v>11</v>
      </c>
      <c r="K514" s="15">
        <f>IF(ISERROR(VLOOKUP(B514,'[5]AM-4GARA'!$B$4:$J$135,9,FALSE)),0,VLOOKUP(B514,'[5]AM-4GARA'!$B$4:$J$135,9,FALSE))</f>
        <v>0</v>
      </c>
      <c r="L514" s="15">
        <f>IF(ISERROR(VLOOKUP(B514,'[6]AM-5GARA'!$B$4:$J$135,9,FALSE)),0,VLOOKUP(B514,'[6]AM-5GARA'!$B$4:$J$135,9,FALSE))</f>
        <v>8</v>
      </c>
      <c r="M514" s="15">
        <f>COUNTIF(H514:L514,"&lt;&gt;0")</f>
        <v>2</v>
      </c>
    </row>
    <row r="515" spans="1:13" x14ac:dyDescent="0.25">
      <c r="A515" s="14">
        <v>18</v>
      </c>
      <c r="B515" s="15">
        <v>408</v>
      </c>
      <c r="C515" s="16" t="str">
        <f>IF(B515="","",VLOOKUP(B515,[1]M!$C$3:$J$1000,2,FALSE))</f>
        <v>DE LORENZI</v>
      </c>
      <c r="D515" s="16" t="str">
        <f>IF(B515="","",VLOOKUP(B515,[1]M!$C$3:$J$1000,3,FALSE))</f>
        <v>NICOLAS</v>
      </c>
      <c r="E515" s="16" t="str">
        <f>IF(B515="","",VLOOKUP(B515,[1]M!$C$3:$J$1000,4,FALSE))</f>
        <v>G.S. Castionese</v>
      </c>
      <c r="F515" s="17">
        <f>IF(B515="","",VLOOKUP(B515,[1]M!$C$3:$J$1000,5,FALSE))</f>
        <v>38587</v>
      </c>
      <c r="G515" s="18">
        <f>SUM(H515:L515)</f>
        <v>18</v>
      </c>
      <c r="H515" s="15">
        <f>IF(ISERROR(VLOOKUP(B515,'[2]AM-1GARA'!$B$4:$J$135,9,FALSE)),0,VLOOKUP(B515,'[2]AM-1GARA'!$B$4:$J$135,9,FALSE))</f>
        <v>18</v>
      </c>
      <c r="I515" s="15">
        <f>IF(ISERROR(VLOOKUP(B515,'[3]AM-2GARA'!$B$4:$J$135,9,FALSE)),0,VLOOKUP(B515,'[3]AM-2GARA'!$B$4:$J$135,9,FALSE))</f>
        <v>0</v>
      </c>
      <c r="J515" s="15">
        <f>IF(ISERROR(VLOOKUP(B515,'[4]AM-3GARA'!$B$4:$J$135,9,FALSE)),0,VLOOKUP(B515,'[4]AM-3GARA'!$B$4:$J$135,9,FALSE))</f>
        <v>0</v>
      </c>
      <c r="K515" s="15">
        <f>IF(ISERROR(VLOOKUP(B515,'[5]AM-4GARA'!$B$4:$J$135,9,FALSE)),0,VLOOKUP(B515,'[5]AM-4GARA'!$B$4:$J$135,9,FALSE))</f>
        <v>0</v>
      </c>
      <c r="L515" s="15">
        <f>IF(ISERROR(VLOOKUP(B515,'[6]AM-5GARA'!$B$4:$J$135,9,FALSE)),0,VLOOKUP(B515,'[6]AM-5GARA'!$B$4:$J$135,9,FALSE))</f>
        <v>0</v>
      </c>
      <c r="M515" s="15">
        <f>COUNTIF(H515:L515,"&lt;&gt;0")</f>
        <v>1</v>
      </c>
    </row>
    <row r="516" spans="1:13" x14ac:dyDescent="0.25">
      <c r="A516" s="14">
        <v>19</v>
      </c>
      <c r="B516" s="15">
        <v>529</v>
      </c>
      <c r="C516" s="16" t="str">
        <f>IF(B516="","",VLOOKUP(B516,[1]M!$C$3:$J$1000,2,FALSE))</f>
        <v>GASPERIN</v>
      </c>
      <c r="D516" s="16" t="str">
        <f>IF(B516="","",VLOOKUP(B516,[1]M!$C$3:$J$1000,3,FALSE))</f>
        <v>NICOLO`</v>
      </c>
      <c r="E516" s="16" t="str">
        <f>IF(B516="","",VLOOKUP(B516,[1]M!$C$3:$J$1000,4,FALSE))</f>
        <v>G. S. la Piave 2000</v>
      </c>
      <c r="F516" s="17">
        <f>IF(B516="","",VLOOKUP(B516,[1]M!$C$3:$J$1000,5,FALSE))</f>
        <v>38500</v>
      </c>
      <c r="G516" s="18">
        <f>SUM(H516:L516)</f>
        <v>16</v>
      </c>
      <c r="H516" s="15">
        <f>IF(ISERROR(VLOOKUP(B516,'[2]AM-1GARA'!$B$4:$J$135,9,FALSE)),0,VLOOKUP(B516,'[2]AM-1GARA'!$B$4:$J$135,9,FALSE))</f>
        <v>0</v>
      </c>
      <c r="I516" s="15">
        <f>IF(ISERROR(VLOOKUP(B516,'[3]AM-2GARA'!$B$4:$J$135,9,FALSE)),0,VLOOKUP(B516,'[3]AM-2GARA'!$B$4:$J$135,9,FALSE))</f>
        <v>0</v>
      </c>
      <c r="J516" s="15">
        <f>IF(ISERROR(VLOOKUP(B516,'[4]AM-3GARA'!$B$4:$J$135,9,FALSE)),0,VLOOKUP(B516,'[4]AM-3GARA'!$B$4:$J$135,9,FALSE))</f>
        <v>0</v>
      </c>
      <c r="K516" s="15">
        <f>IF(ISERROR(VLOOKUP(B516,'[5]AM-4GARA'!$B$4:$J$135,9,FALSE)),0,VLOOKUP(B516,'[5]AM-4GARA'!$B$4:$J$135,9,FALSE))</f>
        <v>0</v>
      </c>
      <c r="L516" s="15">
        <f>IF(ISERROR(VLOOKUP(B516,'[6]AM-5GARA'!$B$4:$J$135,9,FALSE)),0,VLOOKUP(B516,'[6]AM-5GARA'!$B$4:$J$135,9,FALSE))</f>
        <v>16</v>
      </c>
      <c r="M516" s="15">
        <f>COUNTIF(H516:L516,"&lt;&gt;0")</f>
        <v>1</v>
      </c>
    </row>
    <row r="517" spans="1:13" x14ac:dyDescent="0.25">
      <c r="A517" s="14">
        <v>20</v>
      </c>
      <c r="B517" s="15">
        <v>475</v>
      </c>
      <c r="C517" s="16" t="str">
        <f>IF(B517="","",VLOOKUP(B517,[1]M!$C$3:$J$1000,2,FALSE))</f>
        <v>DE FANTI</v>
      </c>
      <c r="D517" s="16" t="str">
        <f>IF(B517="","",VLOOKUP(B517,[1]M!$C$3:$J$1000,3,FALSE))</f>
        <v>LORENZO</v>
      </c>
      <c r="E517" s="16" t="str">
        <f>IF(B517="","",VLOOKUP(B517,[1]M!$C$3:$J$1000,4,FALSE))</f>
        <v>G.S. Castionese</v>
      </c>
      <c r="F517" s="17">
        <f>IF(B517="","",VLOOKUP(B517,[1]M!$C$3:$J$1000,5,FALSE))</f>
        <v>38843</v>
      </c>
      <c r="G517" s="18">
        <f>SUM(H517:L517)</f>
        <v>13</v>
      </c>
      <c r="H517" s="15">
        <f>IF(ISERROR(VLOOKUP(B517,'[2]AM-1GARA'!$B$4:$J$135,9,FALSE)),0,VLOOKUP(B517,'[2]AM-1GARA'!$B$4:$J$135,9,FALSE))</f>
        <v>0</v>
      </c>
      <c r="I517" s="15">
        <f>IF(ISERROR(VLOOKUP(B517,'[3]AM-2GARA'!$B$4:$J$135,9,FALSE)),0,VLOOKUP(B517,'[3]AM-2GARA'!$B$4:$J$135,9,FALSE))</f>
        <v>13</v>
      </c>
      <c r="J517" s="15">
        <f>IF(ISERROR(VLOOKUP(B517,'[4]AM-3GARA'!$B$4:$J$135,9,FALSE)),0,VLOOKUP(B517,'[4]AM-3GARA'!$B$4:$J$135,9,FALSE))</f>
        <v>0</v>
      </c>
      <c r="K517" s="15">
        <f>IF(ISERROR(VLOOKUP(B517,'[5]AM-4GARA'!$B$4:$J$135,9,FALSE)),0,VLOOKUP(B517,'[5]AM-4GARA'!$B$4:$J$135,9,FALSE))</f>
        <v>0</v>
      </c>
      <c r="L517" s="15">
        <f>IF(ISERROR(VLOOKUP(B517,'[6]AM-5GARA'!$B$4:$J$135,9,FALSE)),0,VLOOKUP(B517,'[6]AM-5GARA'!$B$4:$J$135,9,FALSE))</f>
        <v>0</v>
      </c>
      <c r="M517" s="15">
        <f>COUNTIF(H517:L517,"&lt;&gt;0")</f>
        <v>1</v>
      </c>
    </row>
    <row r="518" spans="1:13" x14ac:dyDescent="0.25">
      <c r="A518" s="14">
        <v>21</v>
      </c>
      <c r="B518" s="15">
        <v>477</v>
      </c>
      <c r="C518" s="16" t="str">
        <f>IF(B518="","",VLOOKUP(B518,[1]M!$C$3:$J$1000,2,FALSE))</f>
        <v>RITI</v>
      </c>
      <c r="D518" s="16" t="str">
        <f>IF(B518="","",VLOOKUP(B518,[1]M!$C$3:$J$1000,3,FALSE))</f>
        <v>EDUARD DENIS</v>
      </c>
      <c r="E518" s="16" t="str">
        <f>IF(B518="","",VLOOKUP(B518,[1]M!$C$3:$J$1000,4,FALSE))</f>
        <v>Pol. Santa Giustina</v>
      </c>
      <c r="F518" s="17">
        <f>IF(B518="","",VLOOKUP(B518,[1]M!$C$3:$J$1000,5,FALSE))</f>
        <v>38799</v>
      </c>
      <c r="G518" s="18">
        <f>SUM(H518:L518)</f>
        <v>12</v>
      </c>
      <c r="H518" s="15">
        <f>IF(ISERROR(VLOOKUP(B518,'[2]AM-1GARA'!$B$4:$J$135,9,FALSE)),0,VLOOKUP(B518,'[2]AM-1GARA'!$B$4:$J$135,9,FALSE))</f>
        <v>0</v>
      </c>
      <c r="I518" s="15">
        <f>IF(ISERROR(VLOOKUP(B518,'[3]AM-2GARA'!$B$4:$J$135,9,FALSE)),0,VLOOKUP(B518,'[3]AM-2GARA'!$B$4:$J$135,9,FALSE))</f>
        <v>3</v>
      </c>
      <c r="J518" s="15">
        <f>IF(ISERROR(VLOOKUP(B518,'[4]AM-3GARA'!$B$4:$J$135,9,FALSE)),0,VLOOKUP(B518,'[4]AM-3GARA'!$B$4:$J$135,9,FALSE))</f>
        <v>0</v>
      </c>
      <c r="K518" s="15">
        <f>IF(ISERROR(VLOOKUP(B518,'[5]AM-4GARA'!$B$4:$J$135,9,FALSE)),0,VLOOKUP(B518,'[5]AM-4GARA'!$B$4:$J$135,9,FALSE))</f>
        <v>6</v>
      </c>
      <c r="L518" s="15">
        <f>IF(ISERROR(VLOOKUP(B518,'[6]AM-5GARA'!$B$4:$J$135,9,FALSE)),0,VLOOKUP(B518,'[6]AM-5GARA'!$B$4:$J$135,9,FALSE))</f>
        <v>3</v>
      </c>
      <c r="M518" s="15">
        <f>COUNTIF(H518:L518,"&lt;&gt;0")</f>
        <v>3</v>
      </c>
    </row>
    <row r="519" spans="1:13" x14ac:dyDescent="0.25">
      <c r="A519" s="14">
        <v>22</v>
      </c>
      <c r="B519" s="15">
        <v>401</v>
      </c>
      <c r="C519" s="16" t="str">
        <f>IF(B519="","",VLOOKUP(B519,[1]M!$C$3:$J$1000,2,FALSE))</f>
        <v>MONDIN</v>
      </c>
      <c r="D519" s="16" t="str">
        <f>IF(B519="","",VLOOKUP(B519,[1]M!$C$3:$J$1000,3,FALSE))</f>
        <v>ELIA</v>
      </c>
      <c r="E519" s="16" t="str">
        <f>IF(B519="","",VLOOKUP(B519,[1]M!$C$3:$J$1000,4,FALSE))</f>
        <v>A.S.D. G.S. Astra</v>
      </c>
      <c r="F519" s="17">
        <f>IF(B519="","",VLOOKUP(B519,[1]M!$C$3:$J$1000,5,FALSE))</f>
        <v>39002</v>
      </c>
      <c r="G519" s="18">
        <f>SUM(H519:L519)</f>
        <v>7</v>
      </c>
      <c r="H519" s="15">
        <f>IF(ISERROR(VLOOKUP(B519,'[2]AM-1GARA'!$B$4:$J$135,9,FALSE)),0,VLOOKUP(B519,'[2]AM-1GARA'!$B$4:$J$135,9,FALSE))</f>
        <v>4</v>
      </c>
      <c r="I519" s="15">
        <f>IF(ISERROR(VLOOKUP(B519,'[3]AM-2GARA'!$B$4:$J$135,9,FALSE)),0,VLOOKUP(B519,'[3]AM-2GARA'!$B$4:$J$135,9,FALSE))</f>
        <v>0</v>
      </c>
      <c r="J519" s="15">
        <f>IF(ISERROR(VLOOKUP(B519,'[4]AM-3GARA'!$B$4:$J$135,9,FALSE)),0,VLOOKUP(B519,'[4]AM-3GARA'!$B$4:$J$135,9,FALSE))</f>
        <v>2</v>
      </c>
      <c r="K519" s="15">
        <f>IF(ISERROR(VLOOKUP(B519,'[5]AM-4GARA'!$B$4:$J$135,9,FALSE)),0,VLOOKUP(B519,'[5]AM-4GARA'!$B$4:$J$135,9,FALSE))</f>
        <v>0</v>
      </c>
      <c r="L519" s="15">
        <f>IF(ISERROR(VLOOKUP(B519,'[6]AM-5GARA'!$B$4:$J$135,9,FALSE)),0,VLOOKUP(B519,'[6]AM-5GARA'!$B$4:$J$135,9,FALSE))</f>
        <v>1</v>
      </c>
      <c r="M519" s="15">
        <f>COUNTIF(H519:L519,"&lt;&gt;0")</f>
        <v>3</v>
      </c>
    </row>
    <row r="520" spans="1:13" x14ac:dyDescent="0.25">
      <c r="A520" s="14">
        <v>23</v>
      </c>
      <c r="B520" s="15">
        <v>409</v>
      </c>
      <c r="C520" s="16" t="str">
        <f>IF(B520="","",VLOOKUP(B520,[1]M!$C$3:$J$1000,2,FALSE))</f>
        <v>ARGENTA</v>
      </c>
      <c r="D520" s="16" t="str">
        <f>IF(B520="","",VLOOKUP(B520,[1]M!$C$3:$J$1000,3,FALSE))</f>
        <v>ALESSIO</v>
      </c>
      <c r="E520" s="16" t="str">
        <f>IF(B520="","",VLOOKUP(B520,[1]M!$C$3:$J$1000,4,FALSE))</f>
        <v>Pol. Santa Giustina</v>
      </c>
      <c r="F520" s="17">
        <f>IF(B520="","",VLOOKUP(B520,[1]M!$C$3:$J$1000,5,FALSE))</f>
        <v>38777</v>
      </c>
      <c r="G520" s="18">
        <f>SUM(H520:L520)</f>
        <v>6</v>
      </c>
      <c r="H520" s="15">
        <f>IF(ISERROR(VLOOKUP(B520,'[2]AM-1GARA'!$B$4:$J$135,9,FALSE)),0,VLOOKUP(B520,'[2]AM-1GARA'!$B$4:$J$135,9,FALSE))</f>
        <v>6</v>
      </c>
      <c r="I520" s="15">
        <f>IF(ISERROR(VLOOKUP(B520,'[3]AM-2GARA'!$B$4:$J$135,9,FALSE)),0,VLOOKUP(B520,'[3]AM-2GARA'!$B$4:$J$135,9,FALSE))</f>
        <v>0</v>
      </c>
      <c r="J520" s="15">
        <f>IF(ISERROR(VLOOKUP(B520,'[4]AM-3GARA'!$B$4:$J$135,9,FALSE)),0,VLOOKUP(B520,'[4]AM-3GARA'!$B$4:$J$135,9,FALSE))</f>
        <v>0</v>
      </c>
      <c r="K520" s="15">
        <f>IF(ISERROR(VLOOKUP(B520,'[5]AM-4GARA'!$B$4:$J$135,9,FALSE)),0,VLOOKUP(B520,'[5]AM-4GARA'!$B$4:$J$135,9,FALSE))</f>
        <v>0</v>
      </c>
      <c r="L520" s="15">
        <f>IF(ISERROR(VLOOKUP(B520,'[6]AM-5GARA'!$B$4:$J$135,9,FALSE)),0,VLOOKUP(B520,'[6]AM-5GARA'!$B$4:$J$135,9,FALSE))</f>
        <v>0</v>
      </c>
      <c r="M520" s="15">
        <f>COUNTIF(H520:L520,"&lt;&gt;0")</f>
        <v>1</v>
      </c>
    </row>
    <row r="521" spans="1:13" x14ac:dyDescent="0.25">
      <c r="A521" s="14">
        <v>23</v>
      </c>
      <c r="B521" s="19">
        <v>492</v>
      </c>
      <c r="C521" s="16" t="str">
        <f>IF(B521="","",VLOOKUP(B521,[1]M!$C$3:$J$1000,2,FALSE))</f>
        <v>GAVED</v>
      </c>
      <c r="D521" s="16" t="str">
        <f>IF(B521="","",VLOOKUP(B521,[1]M!$C$3:$J$1000,3,FALSE))</f>
        <v>DIEGO</v>
      </c>
      <c r="E521" s="16" t="str">
        <f>IF(B521="","",VLOOKUP(B521,[1]M!$C$3:$J$1000,4,FALSE))</f>
        <v>Enal Sport Villaga A.S.D.</v>
      </c>
      <c r="F521" s="17">
        <f>IF(B521="","",VLOOKUP(B521,[1]M!$C$3:$J$1000,5,FALSE))</f>
        <v>38917</v>
      </c>
      <c r="G521" s="18">
        <f>SUM(H521:L521)</f>
        <v>6</v>
      </c>
      <c r="H521" s="15">
        <f>IF(ISERROR(VLOOKUP(B521,'[2]AM-1GARA'!$B$4:$J$135,9,FALSE)),0,VLOOKUP(B521,'[2]AM-1GARA'!$B$4:$J$135,9,FALSE))</f>
        <v>0</v>
      </c>
      <c r="I521" s="15">
        <f>IF(ISERROR(VLOOKUP(B521,'[3]AM-2GARA'!$B$4:$J$135,9,FALSE)),0,VLOOKUP(B521,'[3]AM-2GARA'!$B$4:$J$135,9,FALSE))</f>
        <v>0</v>
      </c>
      <c r="J521" s="15">
        <f>IF(ISERROR(VLOOKUP(B521,'[4]AM-3GARA'!$B$4:$J$135,9,FALSE)),0,VLOOKUP(B521,'[4]AM-3GARA'!$B$4:$J$135,9,FALSE))</f>
        <v>6</v>
      </c>
      <c r="K521" s="15">
        <f>IF(ISERROR(VLOOKUP(B521,'[5]AM-4GARA'!$B$4:$J$135,9,FALSE)),0,VLOOKUP(B521,'[5]AM-4GARA'!$B$4:$J$135,9,FALSE))</f>
        <v>0</v>
      </c>
      <c r="L521" s="15">
        <f>IF(ISERROR(VLOOKUP(B521,'[6]AM-5GARA'!$B$4:$J$135,9,FALSE)),0,VLOOKUP(B521,'[6]AM-5GARA'!$B$4:$J$135,9,FALSE))</f>
        <v>0</v>
      </c>
      <c r="M521" s="15">
        <f>COUNTIF(H521:L521,"&lt;&gt;0")</f>
        <v>1</v>
      </c>
    </row>
    <row r="522" spans="1:13" x14ac:dyDescent="0.25">
      <c r="A522" s="14">
        <v>25</v>
      </c>
      <c r="B522" s="19">
        <v>505</v>
      </c>
      <c r="C522" s="16" t="str">
        <f>IF(B522="","",VLOOKUP(B522,[1]M!$C$3:$J$1000,2,FALSE))</f>
        <v>TURRIN</v>
      </c>
      <c r="D522" s="16" t="str">
        <f>IF(B522="","",VLOOKUP(B522,[1]M!$C$3:$J$1000,3,FALSE))</f>
        <v>GIOELE</v>
      </c>
      <c r="E522" s="16" t="str">
        <f>IF(B522="","",VLOOKUP(B522,[1]M!$C$3:$J$1000,4,FALSE))</f>
        <v>Enal Sport Villaga A.S.D.</v>
      </c>
      <c r="F522" s="17">
        <f>IF(B522="","",VLOOKUP(B522,[1]M!$C$3:$J$1000,5,FALSE))</f>
        <v>38764</v>
      </c>
      <c r="G522" s="18">
        <f>SUM(H522:L522)</f>
        <v>3</v>
      </c>
      <c r="H522" s="15">
        <f>IF(ISERROR(VLOOKUP(B522,'[2]AM-1GARA'!$B$4:$J$135,9,FALSE)),0,VLOOKUP(B522,'[2]AM-1GARA'!$B$4:$J$135,9,FALSE))</f>
        <v>0</v>
      </c>
      <c r="I522" s="15">
        <f>IF(ISERROR(VLOOKUP(B522,'[3]AM-2GARA'!$B$4:$J$135,9,FALSE)),0,VLOOKUP(B522,'[3]AM-2GARA'!$B$4:$J$135,9,FALSE))</f>
        <v>0</v>
      </c>
      <c r="J522" s="15">
        <f>IF(ISERROR(VLOOKUP(B522,'[4]AM-3GARA'!$B$4:$J$135,9,FALSE)),0,VLOOKUP(B522,'[4]AM-3GARA'!$B$4:$J$135,9,FALSE))</f>
        <v>3</v>
      </c>
      <c r="K522" s="15">
        <f>IF(ISERROR(VLOOKUP(B522,'[5]AM-4GARA'!$B$4:$J$135,9,FALSE)),0,VLOOKUP(B522,'[5]AM-4GARA'!$B$4:$J$135,9,FALSE))</f>
        <v>0</v>
      </c>
      <c r="L522" s="15">
        <f>IF(ISERROR(VLOOKUP(B522,'[6]AM-5GARA'!$B$4:$J$135,9,FALSE)),0,VLOOKUP(B522,'[6]AM-5GARA'!$B$4:$J$135,9,FALSE))</f>
        <v>0</v>
      </c>
      <c r="M522" s="15">
        <f>COUNTIF(H522:L522,"&lt;&gt;0")</f>
        <v>1</v>
      </c>
    </row>
    <row r="529" spans="1:13" ht="26.25" x14ac:dyDescent="0.4">
      <c r="A529" s="20" t="s">
        <v>505</v>
      </c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</row>
    <row r="531" spans="1:13" x14ac:dyDescent="0.25">
      <c r="A531" s="7" t="s">
        <v>1</v>
      </c>
      <c r="B531" s="7" t="s">
        <v>2</v>
      </c>
      <c r="C531" s="8" t="s">
        <v>3</v>
      </c>
      <c r="D531" s="8" t="s">
        <v>4</v>
      </c>
      <c r="E531" s="8" t="s">
        <v>5</v>
      </c>
      <c r="F531" s="9" t="s">
        <v>6</v>
      </c>
      <c r="G531" s="3" t="s">
        <v>126</v>
      </c>
      <c r="H531" s="6" t="s">
        <v>8</v>
      </c>
      <c r="I531" s="6" t="s">
        <v>9</v>
      </c>
      <c r="J531" s="6" t="s">
        <v>10</v>
      </c>
      <c r="K531" s="6" t="s">
        <v>11</v>
      </c>
      <c r="L531" s="6" t="s">
        <v>12</v>
      </c>
      <c r="M531" s="6" t="s">
        <v>13</v>
      </c>
    </row>
    <row r="532" spans="1:13" x14ac:dyDescent="0.25">
      <c r="A532" s="3">
        <v>1</v>
      </c>
      <c r="B532" s="3">
        <v>408</v>
      </c>
      <c r="C532" s="4" t="s">
        <v>506</v>
      </c>
      <c r="D532" s="4" t="s">
        <v>104</v>
      </c>
      <c r="E532" s="4" t="s">
        <v>120</v>
      </c>
      <c r="F532" s="5">
        <v>38313</v>
      </c>
      <c r="G532" s="3">
        <v>78</v>
      </c>
      <c r="H532" s="3">
        <v>20</v>
      </c>
      <c r="I532" s="3">
        <v>20</v>
      </c>
      <c r="J532" s="3">
        <v>20</v>
      </c>
      <c r="K532" s="3">
        <v>18</v>
      </c>
      <c r="L532" s="3">
        <v>0</v>
      </c>
      <c r="M532" s="3">
        <v>4</v>
      </c>
    </row>
    <row r="533" spans="1:13" x14ac:dyDescent="0.25">
      <c r="A533" s="3">
        <v>2</v>
      </c>
      <c r="B533" s="3">
        <v>479</v>
      </c>
      <c r="C533" s="4" t="s">
        <v>178</v>
      </c>
      <c r="D533" s="4" t="s">
        <v>507</v>
      </c>
      <c r="E533" s="4" t="s">
        <v>30</v>
      </c>
      <c r="F533" s="5">
        <v>38044</v>
      </c>
      <c r="G533" s="3">
        <v>76</v>
      </c>
      <c r="H533" s="3">
        <v>0</v>
      </c>
      <c r="I533" s="3">
        <v>18</v>
      </c>
      <c r="J533" s="3">
        <v>18</v>
      </c>
      <c r="K533" s="3">
        <v>20</v>
      </c>
      <c r="L533" s="3">
        <v>20</v>
      </c>
      <c r="M533" s="3">
        <v>4</v>
      </c>
    </row>
    <row r="534" spans="1:13" x14ac:dyDescent="0.25">
      <c r="A534" s="3">
        <v>3</v>
      </c>
      <c r="B534" s="3">
        <v>480</v>
      </c>
      <c r="C534" s="4" t="s">
        <v>508</v>
      </c>
      <c r="D534" s="4" t="s">
        <v>367</v>
      </c>
      <c r="E534" s="4" t="s">
        <v>35</v>
      </c>
      <c r="F534" s="5">
        <v>38179</v>
      </c>
      <c r="G534" s="3">
        <v>66</v>
      </c>
      <c r="H534" s="3">
        <v>0</v>
      </c>
      <c r="I534" s="3">
        <v>16</v>
      </c>
      <c r="J534" s="3">
        <v>16</v>
      </c>
      <c r="K534" s="3">
        <v>16</v>
      </c>
      <c r="L534" s="3">
        <v>18</v>
      </c>
      <c r="M534" s="3">
        <v>4</v>
      </c>
    </row>
    <row r="535" spans="1:13" x14ac:dyDescent="0.25">
      <c r="A535" s="3">
        <v>4</v>
      </c>
      <c r="B535" s="3">
        <v>407</v>
      </c>
      <c r="C535" s="4" t="s">
        <v>509</v>
      </c>
      <c r="D535" s="4" t="s">
        <v>510</v>
      </c>
      <c r="E535" s="4" t="s">
        <v>35</v>
      </c>
      <c r="F535" s="5">
        <v>37960</v>
      </c>
      <c r="G535" s="3">
        <v>18</v>
      </c>
      <c r="H535" s="3">
        <v>18</v>
      </c>
      <c r="I535" s="3">
        <v>0</v>
      </c>
      <c r="J535" s="3">
        <v>0</v>
      </c>
      <c r="K535" s="3">
        <v>0</v>
      </c>
      <c r="L535" s="3">
        <v>0</v>
      </c>
      <c r="M535" s="3">
        <v>1</v>
      </c>
    </row>
    <row r="537" spans="1:13" ht="26.25" x14ac:dyDescent="0.25">
      <c r="A537" s="21" t="s">
        <v>657</v>
      </c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</row>
    <row r="538" spans="1:13" ht="26.25" x14ac:dyDescent="0.25">
      <c r="A538" s="10"/>
      <c r="B538" s="10"/>
      <c r="C538" s="10"/>
      <c r="D538" s="10"/>
      <c r="E538" s="10"/>
      <c r="F538" s="11"/>
      <c r="G538" s="12"/>
      <c r="H538" s="13"/>
      <c r="I538" s="13"/>
      <c r="J538" s="13"/>
      <c r="K538" s="13"/>
      <c r="L538" s="13"/>
      <c r="M538" s="13"/>
    </row>
    <row r="539" spans="1:13" x14ac:dyDescent="0.25">
      <c r="A539" s="7" t="s">
        <v>1</v>
      </c>
      <c r="B539" s="7" t="s">
        <v>2</v>
      </c>
      <c r="C539" s="8" t="s">
        <v>3</v>
      </c>
      <c r="D539" s="8" t="s">
        <v>4</v>
      </c>
      <c r="E539" s="8" t="s">
        <v>5</v>
      </c>
      <c r="F539" s="9" t="s">
        <v>6</v>
      </c>
      <c r="G539" s="3" t="s">
        <v>126</v>
      </c>
      <c r="H539" s="6" t="s">
        <v>8</v>
      </c>
      <c r="I539" s="6" t="s">
        <v>9</v>
      </c>
      <c r="J539" s="6" t="s">
        <v>10</v>
      </c>
      <c r="K539" s="6" t="s">
        <v>11</v>
      </c>
      <c r="L539" s="6" t="s">
        <v>12</v>
      </c>
      <c r="M539" s="6" t="s">
        <v>13</v>
      </c>
    </row>
    <row r="540" spans="1:13" x14ac:dyDescent="0.25">
      <c r="A540" s="14">
        <v>1</v>
      </c>
      <c r="B540" s="15">
        <v>557</v>
      </c>
      <c r="C540" s="16" t="str">
        <f>IF(B540="","",VLOOKUP(B540,[1]M!$C$3:$J$1000,2,FALSE))</f>
        <v>SANI</v>
      </c>
      <c r="D540" s="16" t="str">
        <f>IF(B540="","",VLOOKUP(B540,[1]M!$C$3:$J$1000,3,FALSE))</f>
        <v>GIOVANNI</v>
      </c>
      <c r="E540" s="16" t="str">
        <f>IF(B540="","",VLOOKUP(B540,[1]M!$C$3:$J$1000,4,FALSE))</f>
        <v>G.S. Castionese</v>
      </c>
      <c r="F540" s="17">
        <f>IF(B540="","",VLOOKUP(B540,[1]M!$C$3:$J$1000,5,FALSE))</f>
        <v>38233</v>
      </c>
      <c r="G540" s="18">
        <f>SUM(H540:L540)</f>
        <v>66</v>
      </c>
      <c r="H540" s="15">
        <f>IF(ISERROR(VLOOKUP(B540,'[2]JM-1GARA'!$B$4:$J$135,9,FALSE)),0,VLOOKUP(B540,'[2]JM-1GARA'!$B$4:$J$135,9,FALSE))</f>
        <v>18</v>
      </c>
      <c r="I540" s="15">
        <f>IF(ISERROR(VLOOKUP(B540,'[3]JM-2GARA'!$B$4:$J$135,9,FALSE)),0,VLOOKUP(B540,'[3]JM-2GARA'!$B$4:$J$135,9,FALSE))</f>
        <v>0</v>
      </c>
      <c r="J540" s="15">
        <f>IF(ISERROR(VLOOKUP(B540,'[4]JM-3GARA'!$B$4:$J$135,9,FALSE)),0,VLOOKUP(B540,'[4]JM-3GARA'!$B$4:$J$135,9,FALSE))</f>
        <v>14</v>
      </c>
      <c r="K540" s="15">
        <f>IF(ISERROR(VLOOKUP(B540,'[5]JM-4GARA'!$B$4:$J$135,9,FALSE)),0,VLOOKUP(B540,'[5]JM-4GARA'!$B$4:$J$135,9,FALSE))</f>
        <v>20</v>
      </c>
      <c r="L540" s="15">
        <f>IF(ISERROR(VLOOKUP(B540,'[6]JM-5GARA'!$B$4:$J$135,9,FALSE)),0,VLOOKUP(B540,'[6]JM-5GARA'!$B$4:$J$135,9,FALSE))</f>
        <v>14</v>
      </c>
      <c r="M540" s="15">
        <f>COUNTIF(H540:L540,"&lt;&gt;0")</f>
        <v>4</v>
      </c>
    </row>
    <row r="541" spans="1:13" x14ac:dyDescent="0.25">
      <c r="A541" s="14">
        <v>2</v>
      </c>
      <c r="B541" s="15">
        <v>612</v>
      </c>
      <c r="C541" s="16" t="str">
        <f>IF(B541="","",VLOOKUP(B541,[1]M!$C$3:$J$1000,2,FALSE))</f>
        <v>MASET</v>
      </c>
      <c r="D541" s="16" t="str">
        <f>IF(B541="","",VLOOKUP(B541,[1]M!$C$3:$J$1000,3,FALSE))</f>
        <v>NICOLO`</v>
      </c>
      <c r="E541" s="16" t="str">
        <f>IF(B541="","",VLOOKUP(B541,[1]M!$C$3:$J$1000,4,FALSE))</f>
        <v>U.S. Virtus Nemeggio</v>
      </c>
      <c r="F541" s="17">
        <f>IF(B541="","",VLOOKUP(B541,[1]M!$C$3:$J$1000,5,FALSE))</f>
        <v>37849</v>
      </c>
      <c r="G541" s="18">
        <f>SUM(H541:L541)</f>
        <v>64</v>
      </c>
      <c r="H541" s="15">
        <f>IF(ISERROR(VLOOKUP(B541,'[2]JM-1GARA'!$B$4:$J$135,9,FALSE)),0,VLOOKUP(B541,'[2]JM-1GARA'!$B$4:$J$135,9,FALSE))</f>
        <v>0</v>
      </c>
      <c r="I541" s="15">
        <f>IF(ISERROR(VLOOKUP(B541,'[3]JM-2GARA'!$B$4:$J$135,9,FALSE)),0,VLOOKUP(B541,'[3]JM-2GARA'!$B$4:$J$135,9,FALSE))</f>
        <v>18</v>
      </c>
      <c r="J541" s="15">
        <f>IF(ISERROR(VLOOKUP(B541,'[4]JM-3GARA'!$B$4:$J$135,9,FALSE)),0,VLOOKUP(B541,'[4]JM-3GARA'!$B$4:$J$135,9,FALSE))</f>
        <v>15</v>
      </c>
      <c r="K541" s="15">
        <f>IF(ISERROR(VLOOKUP(B541,'[5]JM-4GARA'!$B$4:$J$135,9,FALSE)),0,VLOOKUP(B541,'[5]JM-4GARA'!$B$4:$J$135,9,FALSE))</f>
        <v>18</v>
      </c>
      <c r="L541" s="15">
        <f>IF(ISERROR(VLOOKUP(B541,'[6]JM-5GARA'!$B$4:$J$135,9,FALSE)),0,VLOOKUP(B541,'[6]JM-5GARA'!$B$4:$J$135,9,FALSE))</f>
        <v>13</v>
      </c>
      <c r="M541" s="15">
        <f>COUNTIF(H541:L541,"&lt;&gt;0")</f>
        <v>4</v>
      </c>
    </row>
    <row r="542" spans="1:13" x14ac:dyDescent="0.25">
      <c r="A542" s="14">
        <v>3</v>
      </c>
      <c r="B542" s="15">
        <v>554</v>
      </c>
      <c r="C542" s="16" t="str">
        <f>IF(B542="","",VLOOKUP(B542,[1]M!$C$3:$J$1000,2,FALSE))</f>
        <v>BRUSATI</v>
      </c>
      <c r="D542" s="16" t="str">
        <f>IF(B542="","",VLOOKUP(B542,[1]M!$C$3:$J$1000,3,FALSE))</f>
        <v>ALEX</v>
      </c>
      <c r="E542" s="16" t="str">
        <f>IF(B542="","",VLOOKUP(B542,[1]M!$C$3:$J$1000,4,FALSE))</f>
        <v>Pol. Santa Giustina</v>
      </c>
      <c r="F542" s="17">
        <f>IF(B542="","",VLOOKUP(B542,[1]M!$C$3:$J$1000,5,FALSE))</f>
        <v>38106</v>
      </c>
      <c r="G542" s="18">
        <f>SUM(H542:L542)</f>
        <v>58</v>
      </c>
      <c r="H542" s="15">
        <f>IF(ISERROR(VLOOKUP(B542,'[2]JM-1GARA'!$B$4:$J$135,9,FALSE)),0,VLOOKUP(B542,'[2]JM-1GARA'!$B$4:$J$135,9,FALSE))</f>
        <v>16</v>
      </c>
      <c r="I542" s="15">
        <f>IF(ISERROR(VLOOKUP(B542,'[3]JM-2GARA'!$B$4:$J$135,9,FALSE)),0,VLOOKUP(B542,'[3]JM-2GARA'!$B$4:$J$135,9,FALSE))</f>
        <v>15</v>
      </c>
      <c r="J542" s="15">
        <f>IF(ISERROR(VLOOKUP(B542,'[4]JM-3GARA'!$B$4:$J$135,9,FALSE)),0,VLOOKUP(B542,'[4]JM-3GARA'!$B$4:$J$135,9,FALSE))</f>
        <v>0</v>
      </c>
      <c r="K542" s="15">
        <f>IF(ISERROR(VLOOKUP(B542,'[5]JM-4GARA'!$B$4:$J$135,9,FALSE)),0,VLOOKUP(B542,'[5]JM-4GARA'!$B$4:$J$135,9,FALSE))</f>
        <v>15</v>
      </c>
      <c r="L542" s="15">
        <f>IF(ISERROR(VLOOKUP(B542,'[6]JM-5GARA'!$B$4:$J$135,9,FALSE)),0,VLOOKUP(B542,'[6]JM-5GARA'!$B$4:$J$135,9,FALSE))</f>
        <v>12</v>
      </c>
      <c r="M542" s="15">
        <f>COUNTIF(H542:L542,"&lt;&gt;0")</f>
        <v>4</v>
      </c>
    </row>
    <row r="543" spans="1:13" x14ac:dyDescent="0.25">
      <c r="A543" s="14">
        <v>4</v>
      </c>
      <c r="B543" s="15">
        <v>558</v>
      </c>
      <c r="C543" s="16" t="str">
        <f>IF(B543="","",VLOOKUP(B543,[1]M!$C$3:$J$1000,2,FALSE))</f>
        <v>VOTTA</v>
      </c>
      <c r="D543" s="16" t="str">
        <f>IF(B543="","",VLOOKUP(B543,[1]M!$C$3:$J$1000,3,FALSE))</f>
        <v>FILIPPO</v>
      </c>
      <c r="E543" s="16" t="str">
        <f>IF(B543="","",VLOOKUP(B543,[1]M!$C$3:$J$1000,4,FALSE))</f>
        <v>Atletica Zoldo A.S.D.</v>
      </c>
      <c r="F543" s="17">
        <f>IF(B543="","",VLOOKUP(B543,[1]M!$C$3:$J$1000,5,FALSE))</f>
        <v>37680</v>
      </c>
      <c r="G543" s="18">
        <f>SUM(H543:L543)</f>
        <v>40</v>
      </c>
      <c r="H543" s="15">
        <f>IF(ISERROR(VLOOKUP(B543,'[2]JM-1GARA'!$B$4:$J$135,9,FALSE)),0,VLOOKUP(B543,'[2]JM-1GARA'!$B$4:$J$135,9,FALSE))</f>
        <v>20</v>
      </c>
      <c r="I543" s="15">
        <f>IF(ISERROR(VLOOKUP(B543,'[3]JM-2GARA'!$B$4:$J$135,9,FALSE)),0,VLOOKUP(B543,'[3]JM-2GARA'!$B$4:$J$135,9,FALSE))</f>
        <v>20</v>
      </c>
      <c r="J543" s="15">
        <f>IF(ISERROR(VLOOKUP(B543,'[4]JM-3GARA'!$B$4:$J$135,9,FALSE)),0,VLOOKUP(B543,'[4]JM-3GARA'!$B$4:$J$135,9,FALSE))</f>
        <v>0</v>
      </c>
      <c r="K543" s="15">
        <f>IF(ISERROR(VLOOKUP(B543,'[5]JM-4GARA'!$B$4:$J$135,9,FALSE)),0,VLOOKUP(B543,'[5]JM-4GARA'!$B$4:$J$135,9,FALSE))</f>
        <v>0</v>
      </c>
      <c r="L543" s="15">
        <f>IF(ISERROR(VLOOKUP(B543,'[6]JM-5GARA'!$B$4:$J$135,9,FALSE)),0,VLOOKUP(B543,'[6]JM-5GARA'!$B$4:$J$135,9,FALSE))</f>
        <v>0</v>
      </c>
      <c r="M543" s="15">
        <f>COUNTIF(H543:L543,"&lt;&gt;0")</f>
        <v>2</v>
      </c>
    </row>
    <row r="544" spans="1:13" x14ac:dyDescent="0.25">
      <c r="A544" s="14">
        <v>5</v>
      </c>
      <c r="B544" s="19">
        <v>630</v>
      </c>
      <c r="C544" s="16" t="str">
        <f>IF(B544="","",VLOOKUP(B544,[1]M!$C$3:$J$1000,2,FALSE))</f>
        <v>BORTOLUZZI</v>
      </c>
      <c r="D544" s="16" t="str">
        <f>IF(B544="","",VLOOKUP(B544,[1]M!$C$3:$J$1000,3,FALSE))</f>
        <v>FILIPPO</v>
      </c>
      <c r="E544" s="16" t="str">
        <f>IF(B544="","",VLOOKUP(B544,[1]M!$C$3:$J$1000,4,FALSE))</f>
        <v>G.S. Castionese</v>
      </c>
      <c r="F544" s="17">
        <f>IF(B544="","",VLOOKUP(B544,[1]M!$C$3:$J$1000,5,FALSE))</f>
        <v>37950</v>
      </c>
      <c r="G544" s="18">
        <f>SUM(H544:L544)</f>
        <v>38</v>
      </c>
      <c r="H544" s="15">
        <f>IF(ISERROR(VLOOKUP(B544,'[2]JM-1GARA'!$B$4:$J$135,9,FALSE)),0,VLOOKUP(B544,'[2]JM-1GARA'!$B$4:$J$135,9,FALSE))</f>
        <v>0</v>
      </c>
      <c r="I544" s="15">
        <f>IF(ISERROR(VLOOKUP(B544,'[3]JM-2GARA'!$B$4:$J$135,9,FALSE)),0,VLOOKUP(B544,'[3]JM-2GARA'!$B$4:$J$135,9,FALSE))</f>
        <v>0</v>
      </c>
      <c r="J544" s="15">
        <f>IF(ISERROR(VLOOKUP(B544,'[4]JM-3GARA'!$B$4:$J$135,9,FALSE)),0,VLOOKUP(B544,'[4]JM-3GARA'!$B$4:$J$135,9,FALSE))</f>
        <v>20</v>
      </c>
      <c r="K544" s="15">
        <f>IF(ISERROR(VLOOKUP(B544,'[5]JM-4GARA'!$B$4:$J$135,9,FALSE)),0,VLOOKUP(B544,'[5]JM-4GARA'!$B$4:$J$135,9,FALSE))</f>
        <v>0</v>
      </c>
      <c r="L544" s="15">
        <f>IF(ISERROR(VLOOKUP(B544,'[6]JM-5GARA'!$B$4:$J$135,9,FALSE)),0,VLOOKUP(B544,'[6]JM-5GARA'!$B$4:$J$135,9,FALSE))</f>
        <v>18</v>
      </c>
      <c r="M544" s="15">
        <f>COUNTIF(H544:L544,"&lt;&gt;0")</f>
        <v>2</v>
      </c>
    </row>
    <row r="545" spans="1:13" x14ac:dyDescent="0.25">
      <c r="A545" s="14">
        <v>6</v>
      </c>
      <c r="B545" s="15">
        <v>613</v>
      </c>
      <c r="C545" s="16" t="str">
        <f>IF(B545="","",VLOOKUP(B545,[1]M!$C$3:$J$1000,2,FALSE))</f>
        <v>ORI</v>
      </c>
      <c r="D545" s="16" t="str">
        <f>IF(B545="","",VLOOKUP(B545,[1]M!$C$3:$J$1000,3,FALSE))</f>
        <v>NICOLA</v>
      </c>
      <c r="E545" s="16" t="str">
        <f>IF(B545="","",VLOOKUP(B545,[1]M!$C$3:$J$1000,4,FALSE))</f>
        <v>A.S. Vodo</v>
      </c>
      <c r="F545" s="17">
        <f>IF(B545="","",VLOOKUP(B545,[1]M!$C$3:$J$1000,5,FALSE))</f>
        <v>38015</v>
      </c>
      <c r="G545" s="18">
        <f>SUM(H545:L545)</f>
        <v>33</v>
      </c>
      <c r="H545" s="15">
        <f>IF(ISERROR(VLOOKUP(B545,'[2]JM-1GARA'!$B$4:$J$135,9,FALSE)),0,VLOOKUP(B545,'[2]JM-1GARA'!$B$4:$J$135,9,FALSE))</f>
        <v>0</v>
      </c>
      <c r="I545" s="15">
        <f>IF(ISERROR(VLOOKUP(B545,'[3]JM-2GARA'!$B$4:$J$135,9,FALSE)),0,VLOOKUP(B545,'[3]JM-2GARA'!$B$4:$J$135,9,FALSE))</f>
        <v>0</v>
      </c>
      <c r="J545" s="15">
        <f>IF(ISERROR(VLOOKUP(B545,'[4]JM-3GARA'!$B$4:$J$135,9,FALSE)),0,VLOOKUP(B545,'[4]JM-3GARA'!$B$4:$J$135,9,FALSE))</f>
        <v>11</v>
      </c>
      <c r="K545" s="15">
        <f>IF(ISERROR(VLOOKUP(B545,'[5]JM-4GARA'!$B$4:$J$135,9,FALSE)),0,VLOOKUP(B545,'[5]JM-4GARA'!$B$4:$J$135,9,FALSE))</f>
        <v>13</v>
      </c>
      <c r="L545" s="15">
        <f>IF(ISERROR(VLOOKUP(B545,'[6]JM-5GARA'!$B$4:$J$135,9,FALSE)),0,VLOOKUP(B545,'[6]JM-5GARA'!$B$4:$J$135,9,FALSE))</f>
        <v>9</v>
      </c>
      <c r="M545" s="15">
        <f>COUNTIF(H545:L545,"&lt;&gt;0")</f>
        <v>3</v>
      </c>
    </row>
    <row r="546" spans="1:13" x14ac:dyDescent="0.25">
      <c r="A546" s="14">
        <v>6</v>
      </c>
      <c r="B546" s="19">
        <v>631</v>
      </c>
      <c r="C546" s="16" t="str">
        <f>IF(B546="","",VLOOKUP(B546,[1]M!$C$3:$J$1000,2,FALSE))</f>
        <v>DA ROLD</v>
      </c>
      <c r="D546" s="16" t="str">
        <f>IF(B546="","",VLOOKUP(B546,[1]M!$C$3:$J$1000,3,FALSE))</f>
        <v>PATRICK</v>
      </c>
      <c r="E546" s="16" t="str">
        <f>IF(B546="","",VLOOKUP(B546,[1]M!$C$3:$J$1000,4,FALSE))</f>
        <v>G.S. Castionese</v>
      </c>
      <c r="F546" s="17">
        <f>IF(B546="","",VLOOKUP(B546,[1]M!$C$3:$J$1000,5,FALSE))</f>
        <v>37777</v>
      </c>
      <c r="G546" s="18">
        <f>SUM(H546:L546)</f>
        <v>33</v>
      </c>
      <c r="H546" s="15">
        <f>IF(ISERROR(VLOOKUP(B546,'[2]JM-1GARA'!$B$4:$J$135,9,FALSE)),0,VLOOKUP(B546,'[2]JM-1GARA'!$B$4:$J$135,9,FALSE))</f>
        <v>0</v>
      </c>
      <c r="I546" s="15">
        <f>IF(ISERROR(VLOOKUP(B546,'[3]JM-2GARA'!$B$4:$J$135,9,FALSE)),0,VLOOKUP(B546,'[3]JM-2GARA'!$B$4:$J$135,9,FALSE))</f>
        <v>0</v>
      </c>
      <c r="J546" s="15">
        <f>IF(ISERROR(VLOOKUP(B546,'[4]JM-3GARA'!$B$4:$J$135,9,FALSE)),0,VLOOKUP(B546,'[4]JM-3GARA'!$B$4:$J$135,9,FALSE))</f>
        <v>18</v>
      </c>
      <c r="K546" s="15">
        <f>IF(ISERROR(VLOOKUP(B546,'[5]JM-4GARA'!$B$4:$J$135,9,FALSE)),0,VLOOKUP(B546,'[5]JM-4GARA'!$B$4:$J$135,9,FALSE))</f>
        <v>0</v>
      </c>
      <c r="L546" s="15">
        <f>IF(ISERROR(VLOOKUP(B546,'[6]JM-5GARA'!$B$4:$J$135,9,FALSE)),0,VLOOKUP(B546,'[6]JM-5GARA'!$B$4:$J$135,9,FALSE))</f>
        <v>15</v>
      </c>
      <c r="M546" s="15">
        <f>COUNTIF(H546:L546,"&lt;&gt;0")</f>
        <v>2</v>
      </c>
    </row>
    <row r="547" spans="1:13" x14ac:dyDescent="0.25">
      <c r="A547" s="14">
        <v>8</v>
      </c>
      <c r="B547" s="19">
        <v>629</v>
      </c>
      <c r="C547" s="16" t="str">
        <f>IF(B547="","",VLOOKUP(B547,[1]M!$C$3:$J$1000,2,FALSE))</f>
        <v>BATTISTEL</v>
      </c>
      <c r="D547" s="16" t="str">
        <f>IF(B547="","",VLOOKUP(B547,[1]M!$C$3:$J$1000,3,FALSE))</f>
        <v>SAMUELE</v>
      </c>
      <c r="E547" s="16" t="str">
        <f>IF(B547="","",VLOOKUP(B547,[1]M!$C$3:$J$1000,4,FALSE))</f>
        <v>U.S. Virtus Nemeggio</v>
      </c>
      <c r="F547" s="17">
        <f>IF(B547="","",VLOOKUP(B547,[1]M!$C$3:$J$1000,5,FALSE))</f>
        <v>38080</v>
      </c>
      <c r="G547" s="18">
        <f>SUM(H547:L547)</f>
        <v>32</v>
      </c>
      <c r="H547" s="15">
        <f>IF(ISERROR(VLOOKUP(B547,'[2]JM-1GARA'!$B$4:$J$135,9,FALSE)),0,VLOOKUP(B547,'[2]JM-1GARA'!$B$4:$J$135,9,FALSE))</f>
        <v>0</v>
      </c>
      <c r="I547" s="15">
        <f>IF(ISERROR(VLOOKUP(B547,'[3]JM-2GARA'!$B$4:$J$135,9,FALSE)),0,VLOOKUP(B547,'[3]JM-2GARA'!$B$4:$J$135,9,FALSE))</f>
        <v>0</v>
      </c>
      <c r="J547" s="15">
        <f>IF(ISERROR(VLOOKUP(B547,'[4]JM-3GARA'!$B$4:$J$135,9,FALSE)),0,VLOOKUP(B547,'[4]JM-3GARA'!$B$4:$J$135,9,FALSE))</f>
        <v>16</v>
      </c>
      <c r="K547" s="15">
        <f>IF(ISERROR(VLOOKUP(B547,'[5]JM-4GARA'!$B$4:$J$135,9,FALSE)),0,VLOOKUP(B547,'[5]JM-4GARA'!$B$4:$J$135,9,FALSE))</f>
        <v>0</v>
      </c>
      <c r="L547" s="15">
        <f>IF(ISERROR(VLOOKUP(B547,'[6]JM-5GARA'!$B$4:$J$135,9,FALSE)),0,VLOOKUP(B547,'[6]JM-5GARA'!$B$4:$J$135,9,FALSE))</f>
        <v>16</v>
      </c>
      <c r="M547" s="15">
        <f>COUNTIF(H547:L547,"&lt;&gt;0")</f>
        <v>2</v>
      </c>
    </row>
    <row r="548" spans="1:13" x14ac:dyDescent="0.25">
      <c r="A548" s="14">
        <v>9</v>
      </c>
      <c r="B548" s="15">
        <v>555</v>
      </c>
      <c r="C548" s="16" t="str">
        <f>IF(B548="","",VLOOKUP(B548,[1]M!$C$3:$J$1000,2,FALSE))</f>
        <v>MORETTI</v>
      </c>
      <c r="D548" s="16" t="str">
        <f>IF(B548="","",VLOOKUP(B548,[1]M!$C$3:$J$1000,3,FALSE))</f>
        <v>GIACOMO MARIA</v>
      </c>
      <c r="E548" s="16" t="str">
        <f>IF(B548="","",VLOOKUP(B548,[1]M!$C$3:$J$1000,4,FALSE))</f>
        <v>G. S. la Piave 2000</v>
      </c>
      <c r="F548" s="17">
        <f>IF(B548="","",VLOOKUP(B548,[1]M!$C$3:$J$1000,5,FALSE))</f>
        <v>38182</v>
      </c>
      <c r="G548" s="18">
        <f>SUM(H548:L548)</f>
        <v>31</v>
      </c>
      <c r="H548" s="15">
        <f>IF(ISERROR(VLOOKUP(B548,'[2]JM-1GARA'!$B$4:$J$135,9,FALSE)),0,VLOOKUP(B548,'[2]JM-1GARA'!$B$4:$J$135,9,FALSE))</f>
        <v>15</v>
      </c>
      <c r="I548" s="15">
        <f>IF(ISERROR(VLOOKUP(B548,'[3]JM-2GARA'!$B$4:$J$135,9,FALSE)),0,VLOOKUP(B548,'[3]JM-2GARA'!$B$4:$J$135,9,FALSE))</f>
        <v>16</v>
      </c>
      <c r="J548" s="15">
        <f>IF(ISERROR(VLOOKUP(B548,'[4]JM-3GARA'!$B$4:$J$135,9,FALSE)),0,VLOOKUP(B548,'[4]JM-3GARA'!$B$4:$J$135,9,FALSE))</f>
        <v>0</v>
      </c>
      <c r="K548" s="15">
        <f>IF(ISERROR(VLOOKUP(B548,'[5]JM-4GARA'!$B$4:$J$135,9,FALSE)),0,VLOOKUP(B548,'[5]JM-4GARA'!$B$4:$J$135,9,FALSE))</f>
        <v>0</v>
      </c>
      <c r="L548" s="15">
        <f>IF(ISERROR(VLOOKUP(B548,'[6]JM-5GARA'!$B$4:$J$135,9,FALSE)),0,VLOOKUP(B548,'[6]JM-5GARA'!$B$4:$J$135,9,FALSE))</f>
        <v>0</v>
      </c>
      <c r="M548" s="15">
        <f>COUNTIF(H548:L548,"&lt;&gt;0")</f>
        <v>2</v>
      </c>
    </row>
    <row r="549" spans="1:13" x14ac:dyDescent="0.25">
      <c r="A549" s="14">
        <v>10</v>
      </c>
      <c r="B549" s="15">
        <v>614</v>
      </c>
      <c r="C549" s="16" t="str">
        <f>IF(B549="","",VLOOKUP(B549,[1]M!$C$3:$J$1000,2,FALSE))</f>
        <v>SIMONI</v>
      </c>
      <c r="D549" s="16" t="str">
        <f>IF(B549="","",VLOOKUP(B549,[1]M!$C$3:$J$1000,3,FALSE))</f>
        <v>MATTEO</v>
      </c>
      <c r="E549" s="16" t="str">
        <f>IF(B549="","",VLOOKUP(B549,[1]M!$C$3:$J$1000,4,FALSE))</f>
        <v>A.S. Vodo</v>
      </c>
      <c r="F549" s="17">
        <f>IF(B549="","",VLOOKUP(B549,[1]M!$C$3:$J$1000,5,FALSE))</f>
        <v>37680</v>
      </c>
      <c r="G549" s="18">
        <f>SUM(H549:L549)</f>
        <v>27</v>
      </c>
      <c r="H549" s="15">
        <f>IF(ISERROR(VLOOKUP(B549,'[2]JM-1GARA'!$B$4:$J$135,9,FALSE)),0,VLOOKUP(B549,'[2]JM-1GARA'!$B$4:$J$135,9,FALSE))</f>
        <v>0</v>
      </c>
      <c r="I549" s="15">
        <f>IF(ISERROR(VLOOKUP(B549,'[3]JM-2GARA'!$B$4:$J$135,9,FALSE)),0,VLOOKUP(B549,'[3]JM-2GARA'!$B$4:$J$135,9,FALSE))</f>
        <v>0</v>
      </c>
      <c r="J549" s="15">
        <f>IF(ISERROR(VLOOKUP(B549,'[4]JM-3GARA'!$B$4:$J$135,9,FALSE)),0,VLOOKUP(B549,'[4]JM-3GARA'!$B$4:$J$135,9,FALSE))</f>
        <v>13</v>
      </c>
      <c r="K549" s="15">
        <f>IF(ISERROR(VLOOKUP(B549,'[5]JM-4GARA'!$B$4:$J$135,9,FALSE)),0,VLOOKUP(B549,'[5]JM-4GARA'!$B$4:$J$135,9,FALSE))</f>
        <v>14</v>
      </c>
      <c r="L549" s="15">
        <f>IF(ISERROR(VLOOKUP(B549,'[6]JM-5GARA'!$B$4:$J$135,9,FALSE)),0,VLOOKUP(B549,'[6]JM-5GARA'!$B$4:$J$135,9,FALSE))</f>
        <v>0</v>
      </c>
      <c r="M549" s="15">
        <f>COUNTIF(H549:L549,"&lt;&gt;0")</f>
        <v>2</v>
      </c>
    </row>
    <row r="550" spans="1:13" x14ac:dyDescent="0.25">
      <c r="A550" s="14">
        <v>11</v>
      </c>
      <c r="B550" s="15">
        <v>611</v>
      </c>
      <c r="C550" s="16" t="str">
        <f>IF(B550="","",VLOOKUP(B550,[1]M!$C$3:$J$1000,2,FALSE))</f>
        <v>SIGNOR</v>
      </c>
      <c r="D550" s="16" t="str">
        <f>IF(B550="","",VLOOKUP(B550,[1]M!$C$3:$J$1000,3,FALSE))</f>
        <v>LEONARDO</v>
      </c>
      <c r="E550" s="16" t="str">
        <f>IF(B550="","",VLOOKUP(B550,[1]M!$C$3:$J$1000,4,FALSE))</f>
        <v>A.S.D. G.S. Astra</v>
      </c>
      <c r="F550" s="17">
        <f>IF(B550="","",VLOOKUP(B550,[1]M!$C$3:$J$1000,5,FALSE))</f>
        <v>37736</v>
      </c>
      <c r="G550" s="18">
        <f>SUM(H550:L550)</f>
        <v>24</v>
      </c>
      <c r="H550" s="15">
        <f>IF(ISERROR(VLOOKUP(B550,'[2]JM-1GARA'!$B$4:$J$135,9,FALSE)),0,VLOOKUP(B550,'[2]JM-1GARA'!$B$4:$J$135,9,FALSE))</f>
        <v>0</v>
      </c>
      <c r="I550" s="15">
        <f>IF(ISERROR(VLOOKUP(B550,'[3]JM-2GARA'!$B$4:$J$135,9,FALSE)),0,VLOOKUP(B550,'[3]JM-2GARA'!$B$4:$J$135,9,FALSE))</f>
        <v>14</v>
      </c>
      <c r="J550" s="15">
        <f>IF(ISERROR(VLOOKUP(B550,'[4]JM-3GARA'!$B$4:$J$135,9,FALSE)),0,VLOOKUP(B550,'[4]JM-3GARA'!$B$4:$J$135,9,FALSE))</f>
        <v>0</v>
      </c>
      <c r="K550" s="15">
        <f>IF(ISERROR(VLOOKUP(B550,'[5]JM-4GARA'!$B$4:$J$135,9,FALSE)),0,VLOOKUP(B550,'[5]JM-4GARA'!$B$4:$J$135,9,FALSE))</f>
        <v>0</v>
      </c>
      <c r="L550" s="15">
        <f>IF(ISERROR(VLOOKUP(B550,'[6]JM-5GARA'!$B$4:$J$135,9,FALSE)),0,VLOOKUP(B550,'[6]JM-5GARA'!$B$4:$J$135,9,FALSE))</f>
        <v>10</v>
      </c>
      <c r="M550" s="15">
        <f>COUNTIF(H550:L550,"&lt;&gt;0")</f>
        <v>2</v>
      </c>
    </row>
    <row r="551" spans="1:13" x14ac:dyDescent="0.25">
      <c r="A551" s="14">
        <v>12</v>
      </c>
      <c r="B551" s="15">
        <v>654</v>
      </c>
      <c r="C551" s="16" t="str">
        <f>IF(B551="","",VLOOKUP(B551,[1]M!$C$3:$J$1000,2,FALSE))</f>
        <v>MAZZUCCO</v>
      </c>
      <c r="D551" s="16" t="str">
        <f>IF(B551="","",VLOOKUP(B551,[1]M!$C$3:$J$1000,3,FALSE))</f>
        <v>SAMUEL</v>
      </c>
      <c r="E551" s="16" t="str">
        <f>IF(B551="","",VLOOKUP(B551,[1]M!$C$3:$J$1000,4,FALSE))</f>
        <v>G.S. Castionese</v>
      </c>
      <c r="F551" s="17">
        <f>IF(B551="","",VLOOKUP(B551,[1]M!$C$3:$J$1000,5,FALSE))</f>
        <v>38025</v>
      </c>
      <c r="G551" s="18">
        <f>SUM(H551:L551)</f>
        <v>20</v>
      </c>
      <c r="H551" s="15">
        <f>IF(ISERROR(VLOOKUP(B551,'[2]JM-1GARA'!$B$4:$J$135,9,FALSE)),0,VLOOKUP(B551,'[2]JM-1GARA'!$B$4:$J$135,9,FALSE))</f>
        <v>0</v>
      </c>
      <c r="I551" s="15">
        <f>IF(ISERROR(VLOOKUP(B551,'[3]JM-2GARA'!$B$4:$J$135,9,FALSE)),0,VLOOKUP(B551,'[3]JM-2GARA'!$B$4:$J$135,9,FALSE))</f>
        <v>0</v>
      </c>
      <c r="J551" s="15">
        <f>IF(ISERROR(VLOOKUP(B551,'[4]JM-3GARA'!$B$4:$J$135,9,FALSE)),0,VLOOKUP(B551,'[4]JM-3GARA'!$B$4:$J$135,9,FALSE))</f>
        <v>0</v>
      </c>
      <c r="K551" s="15">
        <f>IF(ISERROR(VLOOKUP(B551,'[5]JM-4GARA'!$B$4:$J$135,9,FALSE)),0,VLOOKUP(B551,'[5]JM-4GARA'!$B$4:$J$135,9,FALSE))</f>
        <v>0</v>
      </c>
      <c r="L551" s="15">
        <f>IF(ISERROR(VLOOKUP(B551,'[6]JM-5GARA'!$B$4:$J$135,9,FALSE)),0,VLOOKUP(B551,'[6]JM-5GARA'!$B$4:$J$135,9,FALSE))</f>
        <v>20</v>
      </c>
      <c r="M551" s="15">
        <f>COUNTIF(H551:L551,"&lt;&gt;0")</f>
        <v>1</v>
      </c>
    </row>
    <row r="552" spans="1:13" x14ac:dyDescent="0.25">
      <c r="A552" s="14">
        <v>13</v>
      </c>
      <c r="B552" s="15">
        <v>650</v>
      </c>
      <c r="C552" s="16" t="str">
        <f>IF(B552="","",VLOOKUP(B552,[1]M!$C$3:$J$1000,2,FALSE))</f>
        <v>DE CARLI</v>
      </c>
      <c r="D552" s="16" t="str">
        <f>IF(B552="","",VLOOKUP(B552,[1]M!$C$3:$J$1000,3,FALSE))</f>
        <v>IACOPO</v>
      </c>
      <c r="E552" s="16" t="str">
        <f>IF(B552="","",VLOOKUP(B552,[1]M!$C$3:$J$1000,4,FALSE))</f>
        <v>Atletica Lamon A.S.D.</v>
      </c>
      <c r="F552" s="17">
        <f>IF(B552="","",VLOOKUP(B552,[1]M!$C$3:$J$1000,5,FALSE))</f>
        <v>38016</v>
      </c>
      <c r="G552" s="18">
        <f>SUM(H552:L552)</f>
        <v>16</v>
      </c>
      <c r="H552" s="15">
        <f>IF(ISERROR(VLOOKUP(B552,'[2]JM-1GARA'!$B$4:$J$135,9,FALSE)),0,VLOOKUP(B552,'[2]JM-1GARA'!$B$4:$J$135,9,FALSE))</f>
        <v>0</v>
      </c>
      <c r="I552" s="15">
        <f>IF(ISERROR(VLOOKUP(B552,'[3]JM-2GARA'!$B$4:$J$135,9,FALSE)),0,VLOOKUP(B552,'[3]JM-2GARA'!$B$4:$J$135,9,FALSE))</f>
        <v>0</v>
      </c>
      <c r="J552" s="15">
        <f>IF(ISERROR(VLOOKUP(B552,'[4]JM-3GARA'!$B$4:$J$135,9,FALSE)),0,VLOOKUP(B552,'[4]JM-3GARA'!$B$4:$J$135,9,FALSE))</f>
        <v>0</v>
      </c>
      <c r="K552" s="15">
        <f>IF(ISERROR(VLOOKUP(B552,'[5]JM-4GARA'!$B$4:$J$135,9,FALSE)),0,VLOOKUP(B552,'[5]JM-4GARA'!$B$4:$J$135,9,FALSE))</f>
        <v>16</v>
      </c>
      <c r="L552" s="15">
        <f>IF(ISERROR(VLOOKUP(B552,'[6]JM-5GARA'!$B$4:$J$135,9,FALSE)),0,VLOOKUP(B552,'[6]JM-5GARA'!$B$4:$J$135,9,FALSE))</f>
        <v>0</v>
      </c>
      <c r="M552" s="15">
        <f>COUNTIF(H552:L552,"&lt;&gt;0")</f>
        <v>1</v>
      </c>
    </row>
    <row r="553" spans="1:13" x14ac:dyDescent="0.25">
      <c r="A553" s="14">
        <v>14</v>
      </c>
      <c r="B553" s="15">
        <v>556</v>
      </c>
      <c r="C553" s="16" t="str">
        <f>IF(B553="","",VLOOKUP(B553,[1]M!$C$3:$J$1000,2,FALSE))</f>
        <v>PELLIZZER</v>
      </c>
      <c r="D553" s="16" t="str">
        <f>IF(B553="","",VLOOKUP(B553,[1]M!$C$3:$J$1000,3,FALSE))</f>
        <v>MANOLO</v>
      </c>
      <c r="E553" s="16" t="str">
        <f>IF(B553="","",VLOOKUP(B553,[1]M!$C$3:$J$1000,4,FALSE))</f>
        <v>A.S.D. G.S. Astra</v>
      </c>
      <c r="F553" s="17">
        <f>IF(B553="","",VLOOKUP(B553,[1]M!$C$3:$J$1000,5,FALSE))</f>
        <v>37863</v>
      </c>
      <c r="G553" s="18">
        <f>SUM(H553:L553)</f>
        <v>12</v>
      </c>
      <c r="H553" s="15">
        <f>IF(ISERROR(VLOOKUP(B553,'[2]JM-1GARA'!$B$4:$J$135,9,FALSE)),0,VLOOKUP(B553,'[2]JM-1GARA'!$B$4:$J$135,9,FALSE))</f>
        <v>0</v>
      </c>
      <c r="I553" s="15">
        <f>IF(ISERROR(VLOOKUP(B553,'[3]JM-2GARA'!$B$4:$J$135,9,FALSE)),0,VLOOKUP(B553,'[3]JM-2GARA'!$B$4:$J$135,9,FALSE))</f>
        <v>0</v>
      </c>
      <c r="J553" s="15">
        <f>IF(ISERROR(VLOOKUP(B553,'[4]JM-3GARA'!$B$4:$J$135,9,FALSE)),0,VLOOKUP(B553,'[4]JM-3GARA'!$B$4:$J$135,9,FALSE))</f>
        <v>12</v>
      </c>
      <c r="K553" s="15">
        <f>IF(ISERROR(VLOOKUP(B553,'[5]JM-4GARA'!$B$4:$J$135,9,FALSE)),0,VLOOKUP(B553,'[5]JM-4GARA'!$B$4:$J$135,9,FALSE))</f>
        <v>0</v>
      </c>
      <c r="L553" s="15">
        <f>IF(ISERROR(VLOOKUP(B553,'[6]JM-5GARA'!$B$4:$J$135,9,FALSE)),0,VLOOKUP(B553,'[6]JM-5GARA'!$B$4:$J$135,9,FALSE))</f>
        <v>0</v>
      </c>
      <c r="M553" s="15">
        <f>COUNTIF(H553:L553,"&lt;&gt;0")</f>
        <v>1</v>
      </c>
    </row>
    <row r="554" spans="1:13" x14ac:dyDescent="0.25">
      <c r="A554" s="14">
        <v>15</v>
      </c>
      <c r="B554" s="15">
        <v>653</v>
      </c>
      <c r="C554" s="16" t="str">
        <f>IF(B554="","",VLOOKUP(B554,[1]M!$C$3:$J$1000,2,FALSE))</f>
        <v>BARP</v>
      </c>
      <c r="D554" s="16" t="str">
        <f>IF(B554="","",VLOOKUP(B554,[1]M!$C$3:$J$1000,3,FALSE))</f>
        <v>SIMONE</v>
      </c>
      <c r="E554" s="16" t="str">
        <f>IF(B554="","",VLOOKUP(B554,[1]M!$C$3:$J$1000,4,FALSE))</f>
        <v>G.S. Castionese</v>
      </c>
      <c r="F554" s="17">
        <f>IF(B554="","",VLOOKUP(B554,[1]M!$C$3:$J$1000,5,FALSE))</f>
        <v>38170</v>
      </c>
      <c r="G554" s="18">
        <f>SUM(H554:L554)</f>
        <v>11</v>
      </c>
      <c r="H554" s="15">
        <f>IF(ISERROR(VLOOKUP(B554,'[2]JM-1GARA'!$B$4:$J$135,9,FALSE)),0,VLOOKUP(B554,'[2]JM-1GARA'!$B$4:$J$135,9,FALSE))</f>
        <v>0</v>
      </c>
      <c r="I554" s="15">
        <f>IF(ISERROR(VLOOKUP(B554,'[3]JM-2GARA'!$B$4:$J$135,9,FALSE)),0,VLOOKUP(B554,'[3]JM-2GARA'!$B$4:$J$135,9,FALSE))</f>
        <v>0</v>
      </c>
      <c r="J554" s="15">
        <f>IF(ISERROR(VLOOKUP(B554,'[4]JM-3GARA'!$B$4:$J$135,9,FALSE)),0,VLOOKUP(B554,'[4]JM-3GARA'!$B$4:$J$135,9,FALSE))</f>
        <v>0</v>
      </c>
      <c r="K554" s="15">
        <f>IF(ISERROR(VLOOKUP(B554,'[5]JM-4GARA'!$B$4:$J$135,9,FALSE)),0,VLOOKUP(B554,'[5]JM-4GARA'!$B$4:$J$135,9,FALSE))</f>
        <v>0</v>
      </c>
      <c r="L554" s="15">
        <f>IF(ISERROR(VLOOKUP(B554,'[6]JM-5GARA'!$B$4:$J$135,9,FALSE)),0,VLOOKUP(B554,'[6]JM-5GARA'!$B$4:$J$135,9,FALSE))</f>
        <v>11</v>
      </c>
      <c r="M554" s="15">
        <f>COUNTIF(H554:L554,"&lt;&gt;0")</f>
        <v>1</v>
      </c>
    </row>
    <row r="555" spans="1:13" x14ac:dyDescent="0.25">
      <c r="A555" s="30"/>
      <c r="B555" s="31"/>
      <c r="C555" s="32"/>
      <c r="D555" s="32"/>
      <c r="E555" s="32"/>
      <c r="F555" s="33"/>
      <c r="G555" s="34"/>
      <c r="H555" s="31"/>
      <c r="I555" s="31"/>
      <c r="J555" s="31"/>
      <c r="K555" s="31"/>
      <c r="L555" s="31"/>
      <c r="M555" s="31"/>
    </row>
    <row r="556" spans="1:13" x14ac:dyDescent="0.25">
      <c r="A556" s="35"/>
      <c r="B556" s="36"/>
      <c r="C556" s="37"/>
      <c r="D556" s="37"/>
      <c r="E556" s="37"/>
      <c r="F556" s="38"/>
      <c r="G556" s="39"/>
      <c r="H556" s="36"/>
      <c r="I556" s="36"/>
      <c r="J556" s="36"/>
      <c r="K556" s="36"/>
      <c r="L556" s="36"/>
      <c r="M556" s="36"/>
    </row>
    <row r="557" spans="1:13" x14ac:dyDescent="0.25">
      <c r="A557" s="35"/>
      <c r="B557" s="36"/>
      <c r="C557" s="37"/>
      <c r="D557" s="37"/>
      <c r="E557" s="37"/>
      <c r="F557" s="38"/>
      <c r="G557" s="39"/>
      <c r="H557" s="36"/>
      <c r="I557" s="36"/>
      <c r="J557" s="36"/>
      <c r="K557" s="36"/>
      <c r="L557" s="36"/>
      <c r="M557" s="36"/>
    </row>
    <row r="558" spans="1:13" x14ac:dyDescent="0.25">
      <c r="A558" s="35"/>
      <c r="B558" s="36"/>
      <c r="C558" s="37"/>
      <c r="D558" s="37"/>
      <c r="E558" s="37"/>
      <c r="F558" s="38"/>
      <c r="G558" s="39"/>
      <c r="H558" s="36"/>
      <c r="I558" s="36"/>
      <c r="J558" s="36"/>
      <c r="K558" s="36"/>
      <c r="L558" s="36"/>
      <c r="M558" s="36"/>
    </row>
    <row r="559" spans="1:13" x14ac:dyDescent="0.25">
      <c r="A559" s="35"/>
      <c r="B559" s="36"/>
      <c r="C559" s="37"/>
      <c r="D559" s="37"/>
      <c r="E559" s="37"/>
      <c r="F559" s="38"/>
      <c r="G559" s="39"/>
      <c r="H559" s="36"/>
      <c r="I559" s="36"/>
      <c r="J559" s="36"/>
      <c r="K559" s="36"/>
      <c r="L559" s="36"/>
      <c r="M559" s="36"/>
    </row>
    <row r="560" spans="1:13" x14ac:dyDescent="0.25">
      <c r="A560" s="35"/>
      <c r="B560" s="36"/>
      <c r="C560" s="37"/>
      <c r="D560" s="37"/>
      <c r="E560" s="37"/>
      <c r="F560" s="38"/>
      <c r="G560" s="39"/>
      <c r="H560" s="36"/>
      <c r="I560" s="36"/>
      <c r="J560" s="36"/>
      <c r="K560" s="36"/>
      <c r="L560" s="36"/>
      <c r="M560" s="36"/>
    </row>
    <row r="561" spans="1:13" x14ac:dyDescent="0.25">
      <c r="A561" s="35"/>
      <c r="B561" s="36"/>
      <c r="C561" s="37"/>
      <c r="D561" s="37"/>
      <c r="E561" s="37"/>
      <c r="F561" s="38"/>
      <c r="G561" s="39"/>
      <c r="H561" s="36"/>
      <c r="I561" s="36"/>
      <c r="J561" s="36"/>
      <c r="K561" s="36"/>
      <c r="L561" s="36"/>
      <c r="M561" s="36"/>
    </row>
    <row r="562" spans="1:13" x14ac:dyDescent="0.25">
      <c r="A562" s="35"/>
      <c r="B562" s="36"/>
      <c r="C562" s="37"/>
      <c r="D562" s="37"/>
      <c r="E562" s="37"/>
      <c r="F562" s="38"/>
      <c r="G562" s="39"/>
      <c r="H562" s="36"/>
      <c r="I562" s="36"/>
      <c r="J562" s="36"/>
      <c r="K562" s="36"/>
      <c r="L562" s="36"/>
      <c r="M562" s="36"/>
    </row>
    <row r="563" spans="1:13" x14ac:dyDescent="0.25">
      <c r="A563" s="35"/>
      <c r="B563" s="36"/>
      <c r="C563" s="37"/>
      <c r="D563" s="37"/>
      <c r="E563" s="37"/>
      <c r="F563" s="38"/>
      <c r="G563" s="39"/>
      <c r="H563" s="36"/>
      <c r="I563" s="36"/>
      <c r="J563" s="36"/>
      <c r="K563" s="36"/>
      <c r="L563" s="36"/>
      <c r="M563" s="36"/>
    </row>
    <row r="564" spans="1:13" x14ac:dyDescent="0.25">
      <c r="A564" s="35"/>
      <c r="B564" s="36"/>
      <c r="C564" s="37"/>
      <c r="D564" s="37"/>
      <c r="E564" s="37"/>
      <c r="F564" s="38"/>
      <c r="G564" s="39"/>
      <c r="H564" s="36"/>
      <c r="I564" s="36"/>
      <c r="J564" s="36"/>
      <c r="K564" s="36"/>
      <c r="L564" s="36"/>
      <c r="M564" s="36"/>
    </row>
    <row r="565" spans="1:13" x14ac:dyDescent="0.25">
      <c r="A565" s="35"/>
      <c r="B565" s="36"/>
      <c r="C565" s="37"/>
      <c r="D565" s="37"/>
      <c r="E565" s="37"/>
      <c r="F565" s="38"/>
      <c r="G565" s="39"/>
      <c r="H565" s="36"/>
      <c r="I565" s="36"/>
      <c r="J565" s="36"/>
      <c r="K565" s="36"/>
      <c r="L565" s="36"/>
      <c r="M565" s="36"/>
    </row>
    <row r="566" spans="1:13" x14ac:dyDescent="0.25">
      <c r="A566" s="35"/>
      <c r="B566" s="36"/>
      <c r="C566" s="37"/>
      <c r="D566" s="37"/>
      <c r="E566" s="37"/>
      <c r="F566" s="38"/>
      <c r="G566" s="39"/>
      <c r="H566" s="36"/>
      <c r="I566" s="36"/>
      <c r="J566" s="36"/>
      <c r="K566" s="36"/>
      <c r="L566" s="36"/>
      <c r="M566" s="36"/>
    </row>
    <row r="567" spans="1:13" x14ac:dyDescent="0.25">
      <c r="A567" s="35"/>
      <c r="B567" s="36"/>
      <c r="C567" s="37"/>
      <c r="D567" s="37"/>
      <c r="E567" s="37"/>
      <c r="F567" s="38"/>
      <c r="G567" s="39"/>
      <c r="H567" s="36"/>
      <c r="I567" s="36"/>
      <c r="J567" s="36"/>
      <c r="K567" s="36"/>
      <c r="L567" s="36"/>
      <c r="M567" s="36"/>
    </row>
    <row r="568" spans="1:13" s="24" customFormat="1" x14ac:dyDescent="0.25">
      <c r="A568" s="35"/>
      <c r="B568" s="36"/>
      <c r="C568" s="37"/>
      <c r="D568" s="37"/>
      <c r="E568" s="37"/>
      <c r="F568" s="38"/>
      <c r="G568" s="39"/>
      <c r="H568" s="36"/>
      <c r="I568" s="36"/>
      <c r="J568" s="36"/>
      <c r="K568" s="36"/>
      <c r="L568" s="36"/>
      <c r="M568" s="36"/>
    </row>
    <row r="569" spans="1:13" s="24" customFormat="1" x14ac:dyDescent="0.25">
      <c r="A569" s="35"/>
      <c r="B569" s="36"/>
      <c r="C569" s="37"/>
      <c r="D569" s="37"/>
      <c r="E569" s="37"/>
      <c r="F569" s="38"/>
      <c r="G569" s="39"/>
      <c r="H569" s="36"/>
      <c r="I569" s="36"/>
      <c r="J569" s="36"/>
      <c r="K569" s="36"/>
      <c r="L569" s="36"/>
      <c r="M569" s="36"/>
    </row>
    <row r="570" spans="1:13" s="24" customFormat="1" x14ac:dyDescent="0.25">
      <c r="A570" s="35"/>
      <c r="B570" s="36"/>
      <c r="C570" s="37"/>
      <c r="D570" s="37"/>
      <c r="E570" s="37"/>
      <c r="F570" s="38"/>
      <c r="G570" s="39"/>
      <c r="H570" s="36"/>
      <c r="I570" s="36"/>
      <c r="J570" s="36"/>
      <c r="K570" s="36"/>
      <c r="L570" s="36"/>
      <c r="M570" s="36"/>
    </row>
    <row r="571" spans="1:13" s="24" customFormat="1" x14ac:dyDescent="0.25">
      <c r="A571" s="35"/>
      <c r="B571" s="36"/>
      <c r="C571" s="37"/>
      <c r="D571" s="37"/>
      <c r="E571" s="37"/>
      <c r="F571" s="38"/>
      <c r="G571" s="39"/>
      <c r="H571" s="36"/>
      <c r="I571" s="36"/>
      <c r="J571" s="36"/>
      <c r="K571" s="36"/>
      <c r="L571" s="36"/>
      <c r="M571" s="36"/>
    </row>
    <row r="572" spans="1:13" s="24" customFormat="1" x14ac:dyDescent="0.25">
      <c r="A572" s="35"/>
      <c r="B572" s="36"/>
      <c r="C572" s="37"/>
      <c r="D572" s="37"/>
      <c r="E572" s="37"/>
      <c r="F572" s="38"/>
      <c r="G572" s="39"/>
      <c r="H572" s="36"/>
      <c r="I572" s="36"/>
      <c r="J572" s="36"/>
      <c r="K572" s="36"/>
      <c r="L572" s="36"/>
      <c r="M572" s="36"/>
    </row>
    <row r="573" spans="1:13" s="24" customFormat="1" x14ac:dyDescent="0.25">
      <c r="A573" s="35"/>
      <c r="B573" s="36"/>
      <c r="C573" s="37"/>
      <c r="D573" s="37"/>
      <c r="E573" s="37"/>
      <c r="F573" s="38"/>
      <c r="G573" s="39"/>
      <c r="H573" s="36"/>
      <c r="I573" s="36"/>
      <c r="J573" s="36"/>
      <c r="K573" s="36"/>
      <c r="L573" s="36"/>
      <c r="M573" s="36"/>
    </row>
    <row r="574" spans="1:13" s="24" customFormat="1" x14ac:dyDescent="0.25">
      <c r="A574" s="35"/>
      <c r="B574" s="36"/>
      <c r="C574" s="37"/>
      <c r="D574" s="37"/>
      <c r="E574" s="37"/>
      <c r="F574" s="38"/>
      <c r="G574" s="39"/>
      <c r="H574" s="36"/>
      <c r="I574" s="36"/>
      <c r="J574" s="36"/>
      <c r="K574" s="36"/>
      <c r="L574" s="36"/>
      <c r="M574" s="36"/>
    </row>
    <row r="575" spans="1:13" s="24" customFormat="1" x14ac:dyDescent="0.25">
      <c r="A575" s="35"/>
      <c r="B575" s="36"/>
      <c r="C575" s="37"/>
      <c r="D575" s="37"/>
      <c r="E575" s="37"/>
      <c r="F575" s="38"/>
      <c r="G575" s="39"/>
      <c r="H575" s="36"/>
      <c r="I575" s="36"/>
      <c r="J575" s="36"/>
      <c r="K575" s="36"/>
      <c r="L575" s="36"/>
      <c r="M575" s="36"/>
    </row>
    <row r="576" spans="1:13" s="24" customFormat="1" x14ac:dyDescent="0.25">
      <c r="A576" s="35"/>
      <c r="B576" s="36"/>
      <c r="C576" s="37"/>
      <c r="D576" s="37"/>
      <c r="E576" s="37"/>
      <c r="F576" s="38"/>
      <c r="G576" s="39"/>
      <c r="H576" s="36"/>
      <c r="I576" s="36"/>
      <c r="J576" s="36"/>
      <c r="K576" s="36"/>
      <c r="L576" s="36"/>
      <c r="M576" s="36"/>
    </row>
    <row r="577" spans="1:13" s="24" customFormat="1" x14ac:dyDescent="0.25">
      <c r="A577" s="35"/>
      <c r="B577" s="36"/>
      <c r="C577" s="37"/>
      <c r="D577" s="37"/>
      <c r="E577" s="37"/>
      <c r="F577" s="38"/>
      <c r="G577" s="39"/>
      <c r="H577" s="36"/>
      <c r="I577" s="36"/>
      <c r="J577" s="36"/>
      <c r="K577" s="36"/>
      <c r="L577" s="36"/>
      <c r="M577" s="36"/>
    </row>
    <row r="578" spans="1:13" s="24" customFormat="1" x14ac:dyDescent="0.25">
      <c r="A578" s="35"/>
      <c r="B578" s="36"/>
      <c r="C578" s="37"/>
      <c r="D578" s="37"/>
      <c r="E578" s="37"/>
      <c r="F578" s="38"/>
      <c r="G578" s="39"/>
      <c r="H578" s="36"/>
      <c r="I578" s="36"/>
      <c r="J578" s="36"/>
      <c r="K578" s="36"/>
      <c r="L578" s="36"/>
      <c r="M578" s="36"/>
    </row>
    <row r="579" spans="1:13" s="24" customFormat="1" x14ac:dyDescent="0.25">
      <c r="A579" s="35"/>
      <c r="B579" s="36"/>
      <c r="C579" s="37"/>
      <c r="D579" s="37"/>
      <c r="E579" s="37"/>
      <c r="F579" s="38"/>
      <c r="G579" s="39"/>
      <c r="H579" s="36"/>
      <c r="I579" s="36"/>
      <c r="J579" s="36"/>
      <c r="K579" s="36"/>
      <c r="L579" s="36"/>
      <c r="M579" s="36"/>
    </row>
    <row r="580" spans="1:13" s="24" customFormat="1" x14ac:dyDescent="0.25">
      <c r="A580" s="35"/>
      <c r="B580" s="36"/>
      <c r="C580" s="37"/>
      <c r="D580" s="37"/>
      <c r="E580" s="37"/>
      <c r="F580" s="38"/>
      <c r="G580" s="39"/>
      <c r="H580" s="36"/>
      <c r="I580" s="36"/>
      <c r="J580" s="36"/>
      <c r="K580" s="36"/>
      <c r="L580" s="36"/>
      <c r="M580" s="36"/>
    </row>
    <row r="581" spans="1:13" s="24" customFormat="1" x14ac:dyDescent="0.25">
      <c r="A581" s="35"/>
      <c r="B581" s="36"/>
      <c r="C581" s="37"/>
      <c r="D581" s="37"/>
      <c r="E581" s="37"/>
      <c r="F581" s="38"/>
      <c r="G581" s="39"/>
      <c r="H581" s="36"/>
      <c r="I581" s="36"/>
      <c r="J581" s="36"/>
      <c r="K581" s="36"/>
      <c r="L581" s="36"/>
      <c r="M581" s="36"/>
    </row>
    <row r="582" spans="1:13" s="24" customFormat="1" x14ac:dyDescent="0.25">
      <c r="A582" s="35"/>
      <c r="B582" s="36"/>
      <c r="C582" s="37"/>
      <c r="D582" s="37"/>
      <c r="E582" s="37"/>
      <c r="F582" s="38"/>
      <c r="G582" s="39"/>
      <c r="H582" s="36"/>
      <c r="I582" s="36"/>
      <c r="J582" s="36"/>
      <c r="K582" s="36"/>
      <c r="L582" s="36"/>
      <c r="M582" s="36"/>
    </row>
    <row r="583" spans="1:13" s="24" customFormat="1" x14ac:dyDescent="0.25">
      <c r="A583" s="35"/>
      <c r="B583" s="36"/>
      <c r="C583" s="37"/>
      <c r="D583" s="37"/>
      <c r="E583" s="37"/>
      <c r="F583" s="38"/>
      <c r="G583" s="39"/>
      <c r="H583" s="36"/>
      <c r="I583" s="36"/>
      <c r="J583" s="36"/>
      <c r="K583" s="36"/>
      <c r="L583" s="36"/>
      <c r="M583" s="36"/>
    </row>
    <row r="584" spans="1:13" s="24" customFormat="1" x14ac:dyDescent="0.25">
      <c r="A584" s="35"/>
      <c r="B584" s="36"/>
      <c r="C584" s="37"/>
      <c r="D584" s="37"/>
      <c r="E584" s="37"/>
      <c r="F584" s="38"/>
      <c r="G584" s="39"/>
      <c r="H584" s="36"/>
      <c r="I584" s="36"/>
      <c r="J584" s="36"/>
      <c r="K584" s="36"/>
      <c r="L584" s="36"/>
      <c r="M584" s="36"/>
    </row>
    <row r="585" spans="1:13" s="24" customFormat="1" x14ac:dyDescent="0.25">
      <c r="A585" s="35"/>
      <c r="B585" s="36"/>
      <c r="C585" s="37"/>
      <c r="D585" s="37"/>
      <c r="E585" s="37"/>
      <c r="F585" s="38"/>
      <c r="G585" s="39"/>
      <c r="H585" s="36"/>
      <c r="I585" s="36"/>
      <c r="J585" s="36"/>
      <c r="K585" s="36"/>
      <c r="L585" s="36"/>
      <c r="M585" s="36"/>
    </row>
    <row r="586" spans="1:13" x14ac:dyDescent="0.25">
      <c r="A586" s="35"/>
      <c r="B586" s="36"/>
      <c r="C586" s="37"/>
      <c r="D586" s="37"/>
      <c r="E586" s="37"/>
      <c r="F586" s="38"/>
      <c r="G586" s="39"/>
      <c r="H586" s="36"/>
      <c r="I586" s="36"/>
      <c r="J586" s="36"/>
      <c r="K586" s="36"/>
      <c r="L586" s="36"/>
      <c r="M586" s="36"/>
    </row>
    <row r="587" spans="1:13" x14ac:dyDescent="0.25">
      <c r="A587" s="23"/>
      <c r="B587" s="23"/>
      <c r="C587" s="24"/>
      <c r="D587" s="24"/>
      <c r="E587" s="24"/>
      <c r="F587" s="25"/>
      <c r="G587" s="23"/>
      <c r="H587" s="23"/>
      <c r="I587" s="23"/>
      <c r="J587" s="23"/>
      <c r="K587" s="23"/>
      <c r="L587" s="23"/>
      <c r="M587" s="23"/>
    </row>
    <row r="588" spans="1:13" ht="26.25" x14ac:dyDescent="0.4">
      <c r="A588" s="26" t="s">
        <v>511</v>
      </c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</row>
    <row r="590" spans="1:13" x14ac:dyDescent="0.25">
      <c r="A590" s="7" t="s">
        <v>1</v>
      </c>
      <c r="B590" s="7" t="s">
        <v>2</v>
      </c>
      <c r="C590" s="8" t="s">
        <v>3</v>
      </c>
      <c r="D590" s="8" t="s">
        <v>4</v>
      </c>
      <c r="E590" s="8" t="s">
        <v>5</v>
      </c>
      <c r="F590" s="9" t="s">
        <v>6</v>
      </c>
      <c r="G590" s="3" t="s">
        <v>126</v>
      </c>
      <c r="H590" s="6" t="s">
        <v>8</v>
      </c>
      <c r="I590" s="6" t="s">
        <v>9</v>
      </c>
      <c r="J590" s="6" t="s">
        <v>10</v>
      </c>
      <c r="K590" s="6" t="s">
        <v>11</v>
      </c>
      <c r="L590" s="6" t="s">
        <v>12</v>
      </c>
      <c r="M590" s="6" t="s">
        <v>13</v>
      </c>
    </row>
    <row r="591" spans="1:13" x14ac:dyDescent="0.25">
      <c r="A591" s="3">
        <v>1</v>
      </c>
      <c r="B591" s="3">
        <v>415</v>
      </c>
      <c r="C591" s="4" t="s">
        <v>512</v>
      </c>
      <c r="D591" s="4" t="s">
        <v>513</v>
      </c>
      <c r="E591" s="4" t="s">
        <v>35</v>
      </c>
      <c r="F591" s="5">
        <v>35670</v>
      </c>
      <c r="G591" s="3">
        <v>89</v>
      </c>
      <c r="H591" s="3">
        <v>20</v>
      </c>
      <c r="I591" s="3">
        <v>20</v>
      </c>
      <c r="J591" s="3">
        <v>20</v>
      </c>
      <c r="K591" s="3">
        <v>18</v>
      </c>
      <c r="L591" s="3">
        <v>11</v>
      </c>
      <c r="M591" s="3">
        <v>5</v>
      </c>
    </row>
    <row r="592" spans="1:13" x14ac:dyDescent="0.25">
      <c r="A592" s="3">
        <v>2</v>
      </c>
      <c r="B592" s="3">
        <v>424</v>
      </c>
      <c r="C592" s="4" t="s">
        <v>506</v>
      </c>
      <c r="D592" s="4" t="s">
        <v>514</v>
      </c>
      <c r="E592" s="4" t="s">
        <v>21</v>
      </c>
      <c r="F592" s="5">
        <v>37560</v>
      </c>
      <c r="G592" s="3">
        <v>83</v>
      </c>
      <c r="H592" s="3">
        <v>18</v>
      </c>
      <c r="I592" s="3">
        <v>18</v>
      </c>
      <c r="J592" s="3">
        <v>18</v>
      </c>
      <c r="K592" s="3">
        <v>15</v>
      </c>
      <c r="L592" s="3">
        <v>14</v>
      </c>
      <c r="M592" s="3">
        <v>5</v>
      </c>
    </row>
    <row r="593" spans="1:13" x14ac:dyDescent="0.25">
      <c r="A593" s="3">
        <v>3</v>
      </c>
      <c r="B593" s="3">
        <v>420</v>
      </c>
      <c r="C593" s="4" t="s">
        <v>515</v>
      </c>
      <c r="D593" s="4" t="s">
        <v>516</v>
      </c>
      <c r="E593" s="4" t="s">
        <v>21</v>
      </c>
      <c r="F593" s="5">
        <v>32268</v>
      </c>
      <c r="G593" s="3">
        <v>67</v>
      </c>
      <c r="H593" s="3">
        <v>15</v>
      </c>
      <c r="I593" s="3">
        <v>11</v>
      </c>
      <c r="J593" s="3">
        <v>16</v>
      </c>
      <c r="K593" s="3">
        <v>12</v>
      </c>
      <c r="L593" s="3">
        <v>13</v>
      </c>
      <c r="M593" s="3">
        <v>5</v>
      </c>
    </row>
    <row r="594" spans="1:13" x14ac:dyDescent="0.25">
      <c r="A594" s="3">
        <v>4</v>
      </c>
      <c r="B594" s="3">
        <v>416</v>
      </c>
      <c r="C594" s="4" t="s">
        <v>517</v>
      </c>
      <c r="D594" s="4" t="s">
        <v>518</v>
      </c>
      <c r="E594" s="4" t="s">
        <v>80</v>
      </c>
      <c r="F594" s="5">
        <v>34980</v>
      </c>
      <c r="G594" s="3">
        <v>65</v>
      </c>
      <c r="H594" s="3">
        <v>16</v>
      </c>
      <c r="I594" s="3">
        <v>14</v>
      </c>
      <c r="J594" s="3">
        <v>14</v>
      </c>
      <c r="K594" s="3">
        <v>11</v>
      </c>
      <c r="L594" s="3">
        <v>10</v>
      </c>
      <c r="M594" s="3">
        <v>5</v>
      </c>
    </row>
    <row r="595" spans="1:13" x14ac:dyDescent="0.25">
      <c r="A595" s="3">
        <v>5</v>
      </c>
      <c r="B595" s="3">
        <v>482</v>
      </c>
      <c r="C595" s="4" t="s">
        <v>519</v>
      </c>
      <c r="D595" s="4" t="s">
        <v>513</v>
      </c>
      <c r="E595" s="4" t="s">
        <v>80</v>
      </c>
      <c r="F595" s="5">
        <v>35944</v>
      </c>
      <c r="G595" s="3">
        <v>60</v>
      </c>
      <c r="H595" s="3">
        <v>0</v>
      </c>
      <c r="I595" s="3">
        <v>15</v>
      </c>
      <c r="J595" s="3">
        <v>15</v>
      </c>
      <c r="K595" s="3">
        <v>14</v>
      </c>
      <c r="L595" s="3">
        <v>16</v>
      </c>
      <c r="M595" s="3">
        <v>4</v>
      </c>
    </row>
    <row r="596" spans="1:13" x14ac:dyDescent="0.25">
      <c r="A596" s="3">
        <v>6</v>
      </c>
      <c r="B596" s="3">
        <v>421</v>
      </c>
      <c r="C596" s="4" t="s">
        <v>146</v>
      </c>
      <c r="D596" s="4" t="s">
        <v>108</v>
      </c>
      <c r="E596" s="4" t="s">
        <v>120</v>
      </c>
      <c r="F596" s="5">
        <v>32691</v>
      </c>
      <c r="G596" s="3">
        <v>59</v>
      </c>
      <c r="H596" s="3">
        <v>13</v>
      </c>
      <c r="I596" s="3">
        <v>12</v>
      </c>
      <c r="J596" s="3">
        <v>12</v>
      </c>
      <c r="K596" s="3">
        <v>10</v>
      </c>
      <c r="L596" s="3">
        <v>12</v>
      </c>
      <c r="M596" s="3">
        <v>5</v>
      </c>
    </row>
    <row r="597" spans="1:13" x14ac:dyDescent="0.25">
      <c r="A597" s="3">
        <v>7</v>
      </c>
      <c r="B597" s="3">
        <v>486</v>
      </c>
      <c r="C597" s="4" t="s">
        <v>173</v>
      </c>
      <c r="D597" s="4" t="s">
        <v>240</v>
      </c>
      <c r="E597" s="4" t="s">
        <v>35</v>
      </c>
      <c r="F597" s="5">
        <v>36099</v>
      </c>
      <c r="G597" s="3">
        <v>54</v>
      </c>
      <c r="H597" s="3">
        <v>0</v>
      </c>
      <c r="I597" s="3">
        <v>13</v>
      </c>
      <c r="J597" s="3">
        <v>13</v>
      </c>
      <c r="K597" s="3">
        <v>13</v>
      </c>
      <c r="L597" s="3">
        <v>15</v>
      </c>
      <c r="M597" s="3">
        <v>4</v>
      </c>
    </row>
    <row r="598" spans="1:13" x14ac:dyDescent="0.25">
      <c r="A598" s="3">
        <v>8</v>
      </c>
      <c r="B598" s="3">
        <v>411</v>
      </c>
      <c r="C598" s="4" t="s">
        <v>509</v>
      </c>
      <c r="D598" s="4" t="s">
        <v>37</v>
      </c>
      <c r="E598" s="4" t="s">
        <v>35</v>
      </c>
      <c r="F598" s="5">
        <v>33335</v>
      </c>
      <c r="G598" s="3">
        <v>52</v>
      </c>
      <c r="H598" s="3">
        <v>14</v>
      </c>
      <c r="I598" s="3">
        <v>10</v>
      </c>
      <c r="J598" s="3">
        <v>11</v>
      </c>
      <c r="K598" s="3">
        <v>9</v>
      </c>
      <c r="L598" s="3">
        <v>8</v>
      </c>
      <c r="M598" s="3">
        <v>5</v>
      </c>
    </row>
    <row r="599" spans="1:13" x14ac:dyDescent="0.25">
      <c r="A599" s="3">
        <v>9</v>
      </c>
      <c r="B599" s="3">
        <v>418</v>
      </c>
      <c r="C599" s="4" t="s">
        <v>520</v>
      </c>
      <c r="D599" s="4" t="s">
        <v>117</v>
      </c>
      <c r="E599" s="4" t="s">
        <v>35</v>
      </c>
      <c r="F599" s="5">
        <v>35879</v>
      </c>
      <c r="G599" s="3">
        <v>38</v>
      </c>
      <c r="H599" s="3">
        <v>10</v>
      </c>
      <c r="I599" s="3">
        <v>6</v>
      </c>
      <c r="J599" s="3">
        <v>8</v>
      </c>
      <c r="K599" s="3">
        <v>7</v>
      </c>
      <c r="L599" s="3">
        <v>7</v>
      </c>
      <c r="M599" s="3">
        <v>5</v>
      </c>
    </row>
    <row r="600" spans="1:13" x14ac:dyDescent="0.25">
      <c r="A600" s="3">
        <v>10</v>
      </c>
      <c r="B600" s="3">
        <v>419</v>
      </c>
      <c r="C600" s="4" t="s">
        <v>521</v>
      </c>
      <c r="D600" s="4" t="s">
        <v>365</v>
      </c>
      <c r="E600" s="4" t="s">
        <v>35</v>
      </c>
      <c r="F600" s="5">
        <v>35834</v>
      </c>
      <c r="G600" s="3">
        <v>34</v>
      </c>
      <c r="H600" s="3">
        <v>8</v>
      </c>
      <c r="I600" s="3">
        <v>4</v>
      </c>
      <c r="J600" s="3">
        <v>10</v>
      </c>
      <c r="K600" s="3">
        <v>6</v>
      </c>
      <c r="L600" s="3">
        <v>6</v>
      </c>
      <c r="M600" s="3">
        <v>5</v>
      </c>
    </row>
    <row r="601" spans="1:13" x14ac:dyDescent="0.25">
      <c r="A601" s="3">
        <v>11</v>
      </c>
      <c r="B601" s="3">
        <v>414</v>
      </c>
      <c r="C601" s="4" t="s">
        <v>522</v>
      </c>
      <c r="D601" s="4" t="s">
        <v>104</v>
      </c>
      <c r="E601" s="4" t="s">
        <v>120</v>
      </c>
      <c r="F601" s="5">
        <v>35106</v>
      </c>
      <c r="G601" s="3">
        <v>29</v>
      </c>
      <c r="H601" s="3">
        <v>11</v>
      </c>
      <c r="I601" s="3">
        <v>9</v>
      </c>
      <c r="J601" s="3">
        <v>9</v>
      </c>
      <c r="K601" s="3">
        <v>0</v>
      </c>
      <c r="L601" s="3">
        <v>0</v>
      </c>
      <c r="M601" s="3">
        <v>3</v>
      </c>
    </row>
    <row r="602" spans="1:13" x14ac:dyDescent="0.25">
      <c r="A602" s="3">
        <v>11</v>
      </c>
      <c r="B602" s="3">
        <v>413</v>
      </c>
      <c r="C602" s="4" t="s">
        <v>411</v>
      </c>
      <c r="D602" s="4" t="s">
        <v>523</v>
      </c>
      <c r="E602" s="4" t="s">
        <v>120</v>
      </c>
      <c r="F602" s="5">
        <v>37050</v>
      </c>
      <c r="G602" s="3">
        <v>29</v>
      </c>
      <c r="H602" s="3">
        <v>9</v>
      </c>
      <c r="I602" s="3">
        <v>8</v>
      </c>
      <c r="J602" s="3">
        <v>7</v>
      </c>
      <c r="K602" s="3">
        <v>5</v>
      </c>
      <c r="L602" s="3">
        <v>0</v>
      </c>
      <c r="M602" s="3">
        <v>4</v>
      </c>
    </row>
    <row r="603" spans="1:13" x14ac:dyDescent="0.25">
      <c r="A603" s="3">
        <v>13</v>
      </c>
      <c r="B603" s="3">
        <v>423</v>
      </c>
      <c r="C603" s="4" t="s">
        <v>524</v>
      </c>
      <c r="D603" s="4" t="s">
        <v>525</v>
      </c>
      <c r="E603" s="4" t="s">
        <v>35</v>
      </c>
      <c r="F603" s="5">
        <v>36126</v>
      </c>
      <c r="G603" s="3">
        <v>23</v>
      </c>
      <c r="H603" s="3">
        <v>6</v>
      </c>
      <c r="I603" s="3">
        <v>0</v>
      </c>
      <c r="J603" s="3">
        <v>0</v>
      </c>
      <c r="K603" s="3">
        <v>8</v>
      </c>
      <c r="L603" s="3">
        <v>9</v>
      </c>
      <c r="M603" s="3">
        <v>3</v>
      </c>
    </row>
    <row r="604" spans="1:13" x14ac:dyDescent="0.25">
      <c r="A604" s="3">
        <v>14</v>
      </c>
      <c r="B604" s="3">
        <v>485</v>
      </c>
      <c r="C604" s="4" t="s">
        <v>526</v>
      </c>
      <c r="D604" s="4" t="s">
        <v>54</v>
      </c>
      <c r="E604" s="4" t="s">
        <v>21</v>
      </c>
      <c r="F604" s="5">
        <v>35447</v>
      </c>
      <c r="G604" s="3">
        <v>16</v>
      </c>
      <c r="H604" s="3">
        <v>0</v>
      </c>
      <c r="I604" s="3">
        <v>16</v>
      </c>
      <c r="J604" s="3">
        <v>0</v>
      </c>
      <c r="K604" s="3">
        <v>0</v>
      </c>
      <c r="L604" s="3">
        <v>0</v>
      </c>
      <c r="M604" s="3">
        <v>1</v>
      </c>
    </row>
    <row r="605" spans="1:13" x14ac:dyDescent="0.25">
      <c r="A605" s="3">
        <v>14</v>
      </c>
      <c r="B605" s="3">
        <v>425</v>
      </c>
      <c r="C605" s="4" t="s">
        <v>527</v>
      </c>
      <c r="D605" s="4" t="s">
        <v>113</v>
      </c>
      <c r="E605" s="4" t="s">
        <v>80</v>
      </c>
      <c r="F605" s="5">
        <v>36155</v>
      </c>
      <c r="G605" s="3">
        <v>16</v>
      </c>
      <c r="H605" s="3">
        <v>12</v>
      </c>
      <c r="I605" s="3">
        <v>0</v>
      </c>
      <c r="J605" s="3">
        <v>0</v>
      </c>
      <c r="K605" s="3">
        <v>4</v>
      </c>
      <c r="L605" s="3">
        <v>0</v>
      </c>
      <c r="M605" s="3">
        <v>2</v>
      </c>
    </row>
    <row r="606" spans="1:13" x14ac:dyDescent="0.25">
      <c r="A606" s="3">
        <v>14</v>
      </c>
      <c r="B606" s="3">
        <v>412</v>
      </c>
      <c r="C606" s="4" t="s">
        <v>528</v>
      </c>
      <c r="D606" s="4" t="s">
        <v>58</v>
      </c>
      <c r="E606" s="4" t="s">
        <v>30</v>
      </c>
      <c r="F606" s="5">
        <v>36499</v>
      </c>
      <c r="G606" s="3">
        <v>16</v>
      </c>
      <c r="H606" s="3">
        <v>7</v>
      </c>
      <c r="I606" s="3">
        <v>5</v>
      </c>
      <c r="J606" s="3">
        <v>1</v>
      </c>
      <c r="K606" s="3">
        <v>0</v>
      </c>
      <c r="L606" s="3">
        <v>3</v>
      </c>
      <c r="M606" s="3">
        <v>4</v>
      </c>
    </row>
    <row r="607" spans="1:13" x14ac:dyDescent="0.25">
      <c r="A607" s="3">
        <v>17</v>
      </c>
      <c r="B607" s="3">
        <v>417</v>
      </c>
      <c r="C607" s="4" t="s">
        <v>529</v>
      </c>
      <c r="D607" s="4" t="s">
        <v>240</v>
      </c>
      <c r="E607" s="4" t="s">
        <v>120</v>
      </c>
      <c r="F607" s="5">
        <v>35669</v>
      </c>
      <c r="G607" s="3">
        <v>15</v>
      </c>
      <c r="H607" s="3">
        <v>0</v>
      </c>
      <c r="I607" s="3">
        <v>7</v>
      </c>
      <c r="J607" s="3">
        <v>6</v>
      </c>
      <c r="K607" s="3">
        <v>2</v>
      </c>
      <c r="L607" s="3">
        <v>0</v>
      </c>
      <c r="M607" s="3">
        <v>3</v>
      </c>
    </row>
    <row r="608" spans="1:13" x14ac:dyDescent="0.25">
      <c r="A608" s="3">
        <v>18</v>
      </c>
      <c r="B608" s="3">
        <v>494</v>
      </c>
      <c r="C608" s="4" t="s">
        <v>530</v>
      </c>
      <c r="D608" s="4" t="s">
        <v>513</v>
      </c>
      <c r="E608" s="4" t="s">
        <v>35</v>
      </c>
      <c r="F608" s="5">
        <v>37489</v>
      </c>
      <c r="G608" s="3">
        <v>13</v>
      </c>
      <c r="H608" s="3">
        <v>0</v>
      </c>
      <c r="I608" s="3">
        <v>0</v>
      </c>
      <c r="J608" s="3">
        <v>5</v>
      </c>
      <c r="K608" s="3">
        <v>3</v>
      </c>
      <c r="L608" s="3">
        <v>5</v>
      </c>
      <c r="M608" s="3">
        <v>3</v>
      </c>
    </row>
    <row r="609" spans="1:13" x14ac:dyDescent="0.25">
      <c r="A609" s="3">
        <v>19</v>
      </c>
      <c r="B609" s="3">
        <v>422</v>
      </c>
      <c r="C609" s="4" t="s">
        <v>531</v>
      </c>
      <c r="D609" s="4" t="s">
        <v>104</v>
      </c>
      <c r="E609" s="4" t="s">
        <v>30</v>
      </c>
      <c r="F609" s="5">
        <v>34638</v>
      </c>
      <c r="G609" s="3">
        <v>9</v>
      </c>
      <c r="H609" s="3">
        <v>5</v>
      </c>
      <c r="I609" s="3">
        <v>1</v>
      </c>
      <c r="J609" s="3">
        <v>2</v>
      </c>
      <c r="K609" s="3">
        <v>0</v>
      </c>
      <c r="L609" s="3">
        <v>1</v>
      </c>
      <c r="M609" s="3">
        <v>4</v>
      </c>
    </row>
    <row r="610" spans="1:13" x14ac:dyDescent="0.25">
      <c r="A610" s="3">
        <v>19</v>
      </c>
      <c r="B610" s="3">
        <v>410</v>
      </c>
      <c r="C610" s="4" t="s">
        <v>532</v>
      </c>
      <c r="D610" s="4" t="s">
        <v>533</v>
      </c>
      <c r="E610" s="4" t="s">
        <v>30</v>
      </c>
      <c r="F610" s="5">
        <v>36245</v>
      </c>
      <c r="G610" s="3">
        <v>9</v>
      </c>
      <c r="H610" s="3">
        <v>4</v>
      </c>
      <c r="I610" s="3">
        <v>1</v>
      </c>
      <c r="J610" s="3">
        <v>1</v>
      </c>
      <c r="K610" s="3">
        <v>1</v>
      </c>
      <c r="L610" s="3">
        <v>2</v>
      </c>
      <c r="M610" s="3">
        <v>5</v>
      </c>
    </row>
    <row r="611" spans="1:13" x14ac:dyDescent="0.25">
      <c r="A611" s="3">
        <v>21</v>
      </c>
      <c r="B611" s="3">
        <v>484</v>
      </c>
      <c r="C611" s="4" t="s">
        <v>534</v>
      </c>
      <c r="D611" s="4" t="s">
        <v>108</v>
      </c>
      <c r="E611" s="4" t="s">
        <v>16</v>
      </c>
      <c r="F611" s="5">
        <v>36909</v>
      </c>
      <c r="G611" s="3">
        <v>8</v>
      </c>
      <c r="H611" s="3">
        <v>0</v>
      </c>
      <c r="I611" s="3">
        <v>3</v>
      </c>
      <c r="J611" s="3">
        <v>4</v>
      </c>
      <c r="K611" s="3">
        <v>1</v>
      </c>
      <c r="L611" s="3">
        <v>0</v>
      </c>
      <c r="M611" s="3">
        <v>3</v>
      </c>
    </row>
    <row r="612" spans="1:13" x14ac:dyDescent="0.25">
      <c r="A612" s="3">
        <v>22</v>
      </c>
      <c r="B612" s="3">
        <v>481</v>
      </c>
      <c r="C612" s="4" t="s">
        <v>535</v>
      </c>
      <c r="D612" s="4" t="s">
        <v>58</v>
      </c>
      <c r="E612" s="4" t="s">
        <v>30</v>
      </c>
      <c r="F612" s="5">
        <v>35840</v>
      </c>
      <c r="G612" s="3">
        <v>7</v>
      </c>
      <c r="H612" s="3">
        <v>0</v>
      </c>
      <c r="I612" s="3">
        <v>2</v>
      </c>
      <c r="J612" s="3">
        <v>3</v>
      </c>
      <c r="K612" s="3">
        <v>1</v>
      </c>
      <c r="L612" s="3">
        <v>1</v>
      </c>
      <c r="M612" s="3">
        <v>4</v>
      </c>
    </row>
    <row r="613" spans="1:13" x14ac:dyDescent="0.25">
      <c r="A613" s="3">
        <v>23</v>
      </c>
      <c r="B613" s="3">
        <v>516</v>
      </c>
      <c r="C613" s="4" t="s">
        <v>536</v>
      </c>
      <c r="D613" s="4" t="s">
        <v>97</v>
      </c>
      <c r="E613" s="4" t="s">
        <v>16</v>
      </c>
      <c r="F613" s="5">
        <v>35711</v>
      </c>
      <c r="G613" s="3">
        <v>4</v>
      </c>
      <c r="H613" s="3">
        <v>0</v>
      </c>
      <c r="I613" s="3">
        <v>0</v>
      </c>
      <c r="J613" s="3">
        <v>0</v>
      </c>
      <c r="K613" s="3">
        <v>0</v>
      </c>
      <c r="L613" s="3">
        <v>4</v>
      </c>
      <c r="M613" s="3">
        <v>1</v>
      </c>
    </row>
    <row r="614" spans="1:13" x14ac:dyDescent="0.25">
      <c r="A614" s="3">
        <v>24</v>
      </c>
      <c r="B614" s="3">
        <v>497</v>
      </c>
      <c r="C614" s="4" t="s">
        <v>537</v>
      </c>
      <c r="D614" s="4" t="s">
        <v>365</v>
      </c>
      <c r="E614" s="4" t="s">
        <v>16</v>
      </c>
      <c r="F614" s="5">
        <v>33820</v>
      </c>
      <c r="G614" s="3">
        <v>3</v>
      </c>
      <c r="H614" s="3">
        <v>0</v>
      </c>
      <c r="I614" s="3">
        <v>0</v>
      </c>
      <c r="J614" s="3">
        <v>1</v>
      </c>
      <c r="K614" s="3">
        <v>1</v>
      </c>
      <c r="L614" s="3">
        <v>1</v>
      </c>
      <c r="M614" s="3">
        <v>3</v>
      </c>
    </row>
    <row r="615" spans="1:13" x14ac:dyDescent="0.25">
      <c r="A615" s="35"/>
      <c r="B615" s="36"/>
      <c r="C615" s="37"/>
      <c r="D615" s="37"/>
      <c r="E615" s="37"/>
      <c r="F615" s="38"/>
      <c r="G615" s="39"/>
      <c r="H615" s="36"/>
      <c r="I615" s="36"/>
      <c r="J615" s="36"/>
      <c r="K615" s="36"/>
      <c r="L615" s="36"/>
      <c r="M615" s="36"/>
    </row>
    <row r="616" spans="1:13" x14ac:dyDescent="0.25">
      <c r="A616" s="35"/>
      <c r="B616" s="36"/>
      <c r="C616" s="37"/>
      <c r="D616" s="37"/>
      <c r="E616" s="37"/>
      <c r="F616" s="38"/>
      <c r="G616" s="39"/>
      <c r="H616" s="36"/>
      <c r="I616" s="36"/>
      <c r="J616" s="36"/>
      <c r="K616" s="36"/>
      <c r="L616" s="36"/>
      <c r="M616" s="36"/>
    </row>
    <row r="617" spans="1:13" x14ac:dyDescent="0.25">
      <c r="A617" s="35"/>
      <c r="B617" s="36"/>
      <c r="C617" s="37"/>
      <c r="D617" s="37"/>
      <c r="E617" s="37"/>
      <c r="F617" s="38"/>
      <c r="G617" s="39"/>
      <c r="H617" s="36"/>
      <c r="I617" s="36"/>
      <c r="J617" s="36"/>
      <c r="K617" s="36"/>
      <c r="L617" s="36"/>
      <c r="M617" s="36"/>
    </row>
    <row r="618" spans="1:13" x14ac:dyDescent="0.25">
      <c r="A618" s="35"/>
      <c r="B618" s="36"/>
      <c r="C618" s="37"/>
      <c r="D618" s="37"/>
      <c r="E618" s="37"/>
      <c r="F618" s="38"/>
      <c r="G618" s="39"/>
      <c r="H618" s="36"/>
      <c r="I618" s="36"/>
      <c r="J618" s="36"/>
      <c r="K618" s="36"/>
      <c r="L618" s="36"/>
      <c r="M618" s="36"/>
    </row>
    <row r="619" spans="1:13" x14ac:dyDescent="0.25">
      <c r="A619" s="35"/>
      <c r="B619" s="36"/>
      <c r="C619" s="37"/>
      <c r="D619" s="37"/>
      <c r="E619" s="37"/>
      <c r="F619" s="38"/>
      <c r="G619" s="39"/>
      <c r="H619" s="36"/>
      <c r="I619" s="36"/>
      <c r="J619" s="36"/>
      <c r="K619" s="36"/>
      <c r="L619" s="36"/>
      <c r="M619" s="36"/>
    </row>
    <row r="620" spans="1:13" x14ac:dyDescent="0.25">
      <c r="A620" s="35"/>
      <c r="B620" s="36"/>
      <c r="C620" s="37"/>
      <c r="D620" s="37"/>
      <c r="E620" s="37"/>
      <c r="F620" s="38"/>
      <c r="G620" s="39"/>
      <c r="H620" s="36"/>
      <c r="I620" s="36"/>
      <c r="J620" s="36"/>
      <c r="K620" s="36"/>
      <c r="L620" s="36"/>
      <c r="M620" s="36"/>
    </row>
    <row r="621" spans="1:13" s="24" customFormat="1" x14ac:dyDescent="0.25">
      <c r="A621" s="35"/>
      <c r="B621" s="36"/>
      <c r="C621" s="37"/>
      <c r="D621" s="37"/>
      <c r="E621" s="37"/>
      <c r="F621" s="38"/>
      <c r="G621" s="39"/>
      <c r="H621" s="36"/>
      <c r="I621" s="36"/>
      <c r="J621" s="36"/>
      <c r="K621" s="36"/>
      <c r="L621" s="36"/>
      <c r="M621" s="36"/>
    </row>
    <row r="622" spans="1:13" s="24" customFormat="1" x14ac:dyDescent="0.25">
      <c r="A622" s="35"/>
      <c r="B622" s="36"/>
      <c r="C622" s="37"/>
      <c r="D622" s="37"/>
      <c r="E622" s="37"/>
      <c r="F622" s="38"/>
      <c r="G622" s="39"/>
      <c r="H622" s="36"/>
      <c r="I622" s="36"/>
      <c r="J622" s="36"/>
      <c r="K622" s="36"/>
      <c r="L622" s="36"/>
      <c r="M622" s="36"/>
    </row>
    <row r="623" spans="1:13" s="24" customFormat="1" x14ac:dyDescent="0.25">
      <c r="A623" s="35"/>
      <c r="B623" s="36"/>
      <c r="C623" s="37"/>
      <c r="D623" s="37"/>
      <c r="E623" s="37"/>
      <c r="F623" s="38"/>
      <c r="G623" s="39"/>
      <c r="H623" s="36"/>
      <c r="I623" s="36"/>
      <c r="J623" s="36"/>
      <c r="K623" s="36"/>
      <c r="L623" s="36"/>
      <c r="M623" s="36"/>
    </row>
    <row r="624" spans="1:13" s="24" customFormat="1" x14ac:dyDescent="0.25">
      <c r="A624" s="35"/>
      <c r="B624" s="36"/>
      <c r="C624" s="37"/>
      <c r="D624" s="37"/>
      <c r="E624" s="37"/>
      <c r="F624" s="38"/>
      <c r="G624" s="39"/>
      <c r="H624" s="36"/>
      <c r="I624" s="36"/>
      <c r="J624" s="36"/>
      <c r="K624" s="36"/>
      <c r="L624" s="36"/>
      <c r="M624" s="36"/>
    </row>
    <row r="625" spans="1:13" s="24" customFormat="1" x14ac:dyDescent="0.25">
      <c r="A625" s="35"/>
      <c r="B625" s="36"/>
      <c r="C625" s="37"/>
      <c r="D625" s="37"/>
      <c r="E625" s="37"/>
      <c r="F625" s="38"/>
      <c r="G625" s="39"/>
      <c r="H625" s="36"/>
      <c r="I625" s="36"/>
      <c r="J625" s="36"/>
      <c r="K625" s="36"/>
      <c r="L625" s="36"/>
      <c r="M625" s="36"/>
    </row>
    <row r="626" spans="1:13" s="24" customFormat="1" x14ac:dyDescent="0.25">
      <c r="A626" s="35"/>
      <c r="B626" s="36"/>
      <c r="C626" s="37"/>
      <c r="D626" s="37"/>
      <c r="E626" s="37"/>
      <c r="F626" s="38"/>
      <c r="G626" s="39"/>
      <c r="H626" s="36"/>
      <c r="I626" s="36"/>
      <c r="J626" s="36"/>
      <c r="K626" s="36"/>
      <c r="L626" s="36"/>
      <c r="M626" s="36"/>
    </row>
    <row r="627" spans="1:13" s="24" customFormat="1" x14ac:dyDescent="0.25">
      <c r="A627" s="35"/>
      <c r="B627" s="36"/>
      <c r="C627" s="37"/>
      <c r="D627" s="37"/>
      <c r="E627" s="37"/>
      <c r="F627" s="38"/>
      <c r="G627" s="39"/>
      <c r="H627" s="36"/>
      <c r="I627" s="36"/>
      <c r="J627" s="36"/>
      <c r="K627" s="36"/>
      <c r="L627" s="36"/>
      <c r="M627" s="36"/>
    </row>
    <row r="628" spans="1:13" s="24" customFormat="1" x14ac:dyDescent="0.25">
      <c r="A628" s="35"/>
      <c r="B628" s="36"/>
      <c r="C628" s="37"/>
      <c r="D628" s="37"/>
      <c r="E628" s="37"/>
      <c r="F628" s="38"/>
      <c r="G628" s="39"/>
      <c r="H628" s="36"/>
      <c r="I628" s="36"/>
      <c r="J628" s="36"/>
      <c r="K628" s="36"/>
      <c r="L628" s="36"/>
      <c r="M628" s="36"/>
    </row>
    <row r="629" spans="1:13" s="24" customFormat="1" x14ac:dyDescent="0.25">
      <c r="A629" s="35"/>
      <c r="B629" s="36"/>
      <c r="C629" s="37"/>
      <c r="D629" s="37"/>
      <c r="E629" s="37"/>
      <c r="F629" s="38"/>
      <c r="G629" s="39"/>
      <c r="H629" s="36"/>
      <c r="I629" s="36"/>
      <c r="J629" s="36"/>
      <c r="K629" s="36"/>
      <c r="L629" s="36"/>
      <c r="M629" s="36"/>
    </row>
    <row r="630" spans="1:13" s="24" customFormat="1" x14ac:dyDescent="0.25">
      <c r="A630" s="35"/>
      <c r="B630" s="36"/>
      <c r="C630" s="37"/>
      <c r="D630" s="37"/>
      <c r="E630" s="37"/>
      <c r="F630" s="38"/>
      <c r="G630" s="39"/>
      <c r="H630" s="36"/>
      <c r="I630" s="36"/>
      <c r="J630" s="36"/>
      <c r="K630" s="36"/>
      <c r="L630" s="36"/>
      <c r="M630" s="36"/>
    </row>
    <row r="631" spans="1:13" s="24" customFormat="1" x14ac:dyDescent="0.25">
      <c r="A631" s="35"/>
      <c r="B631" s="36"/>
      <c r="C631" s="37"/>
      <c r="D631" s="37"/>
      <c r="E631" s="37"/>
      <c r="F631" s="38"/>
      <c r="G631" s="39"/>
      <c r="H631" s="36"/>
      <c r="I631" s="36"/>
      <c r="J631" s="36"/>
      <c r="K631" s="36"/>
      <c r="L631" s="36"/>
      <c r="M631" s="36"/>
    </row>
    <row r="632" spans="1:13" s="24" customFormat="1" x14ac:dyDescent="0.25">
      <c r="A632" s="35"/>
      <c r="B632" s="36"/>
      <c r="C632" s="37"/>
      <c r="D632" s="37"/>
      <c r="E632" s="37"/>
      <c r="F632" s="38"/>
      <c r="G632" s="39"/>
      <c r="H632" s="36"/>
      <c r="I632" s="36"/>
      <c r="J632" s="36"/>
      <c r="K632" s="36"/>
      <c r="L632" s="36"/>
      <c r="M632" s="36"/>
    </row>
    <row r="633" spans="1:13" s="24" customFormat="1" x14ac:dyDescent="0.25">
      <c r="A633" s="35"/>
      <c r="B633" s="36"/>
      <c r="C633" s="37"/>
      <c r="D633" s="37"/>
      <c r="E633" s="37"/>
      <c r="F633" s="38"/>
      <c r="G633" s="39"/>
      <c r="H633" s="36"/>
      <c r="I633" s="36"/>
      <c r="J633" s="36"/>
      <c r="K633" s="36"/>
      <c r="L633" s="36"/>
      <c r="M633" s="36"/>
    </row>
    <row r="634" spans="1:13" s="24" customFormat="1" x14ac:dyDescent="0.25">
      <c r="A634" s="35"/>
      <c r="B634" s="36"/>
      <c r="C634" s="37"/>
      <c r="D634" s="37"/>
      <c r="E634" s="37"/>
      <c r="F634" s="38"/>
      <c r="G634" s="39"/>
      <c r="H634" s="36"/>
      <c r="I634" s="36"/>
      <c r="J634" s="36"/>
      <c r="K634" s="36"/>
      <c r="L634" s="36"/>
      <c r="M634" s="36"/>
    </row>
    <row r="635" spans="1:13" s="24" customFormat="1" x14ac:dyDescent="0.25">
      <c r="A635" s="35"/>
      <c r="B635" s="36"/>
      <c r="C635" s="37"/>
      <c r="D635" s="37"/>
      <c r="E635" s="37"/>
      <c r="F635" s="38"/>
      <c r="G635" s="39"/>
      <c r="H635" s="36"/>
      <c r="I635" s="36"/>
      <c r="J635" s="36"/>
      <c r="K635" s="36"/>
      <c r="L635" s="36"/>
      <c r="M635" s="36"/>
    </row>
    <row r="636" spans="1:13" s="24" customFormat="1" x14ac:dyDescent="0.25">
      <c r="A636" s="35"/>
      <c r="B636" s="36"/>
      <c r="C636" s="37"/>
      <c r="D636" s="37"/>
      <c r="E636" s="37"/>
      <c r="F636" s="38"/>
      <c r="G636" s="39"/>
      <c r="H636" s="36"/>
      <c r="I636" s="36"/>
      <c r="J636" s="36"/>
      <c r="K636" s="36"/>
      <c r="L636" s="36"/>
      <c r="M636" s="36"/>
    </row>
    <row r="637" spans="1:13" s="24" customFormat="1" x14ac:dyDescent="0.25">
      <c r="A637" s="35"/>
      <c r="B637" s="36"/>
      <c r="C637" s="37"/>
      <c r="D637" s="37"/>
      <c r="E637" s="37"/>
      <c r="F637" s="38"/>
      <c r="G637" s="39"/>
      <c r="H637" s="36"/>
      <c r="I637" s="36"/>
      <c r="J637" s="36"/>
      <c r="K637" s="36"/>
      <c r="L637" s="36"/>
      <c r="M637" s="36"/>
    </row>
    <row r="638" spans="1:13" s="24" customFormat="1" x14ac:dyDescent="0.25">
      <c r="A638" s="35"/>
      <c r="B638" s="36"/>
      <c r="C638" s="37"/>
      <c r="D638" s="37"/>
      <c r="E638" s="37"/>
      <c r="F638" s="38"/>
      <c r="G638" s="39"/>
      <c r="H638" s="36"/>
      <c r="I638" s="36"/>
      <c r="J638" s="36"/>
      <c r="K638" s="36"/>
      <c r="L638" s="36"/>
      <c r="M638" s="36"/>
    </row>
    <row r="639" spans="1:13" s="24" customFormat="1" x14ac:dyDescent="0.25">
      <c r="A639" s="35"/>
      <c r="B639" s="36"/>
      <c r="C639" s="37"/>
      <c r="D639" s="37"/>
      <c r="E639" s="37"/>
      <c r="F639" s="38"/>
      <c r="G639" s="39"/>
      <c r="H639" s="36"/>
      <c r="I639" s="36"/>
      <c r="J639" s="36"/>
      <c r="K639" s="36"/>
      <c r="L639" s="36"/>
      <c r="M639" s="36"/>
    </row>
    <row r="640" spans="1:13" s="24" customFormat="1" x14ac:dyDescent="0.25">
      <c r="A640" s="35"/>
      <c r="B640" s="36"/>
      <c r="C640" s="37"/>
      <c r="D640" s="37"/>
      <c r="E640" s="37"/>
      <c r="F640" s="38"/>
      <c r="G640" s="39"/>
      <c r="H640" s="36"/>
      <c r="I640" s="36"/>
      <c r="J640" s="36"/>
      <c r="K640" s="36"/>
      <c r="L640" s="36"/>
      <c r="M640" s="36"/>
    </row>
    <row r="641" spans="1:13" s="24" customFormat="1" x14ac:dyDescent="0.25">
      <c r="A641" s="35"/>
      <c r="B641" s="36"/>
      <c r="C641" s="37"/>
      <c r="D641" s="37"/>
      <c r="E641" s="37"/>
      <c r="F641" s="38"/>
      <c r="G641" s="39"/>
      <c r="H641" s="36"/>
      <c r="I641" s="36"/>
      <c r="J641" s="36"/>
      <c r="K641" s="36"/>
      <c r="L641" s="36"/>
      <c r="M641" s="36"/>
    </row>
    <row r="642" spans="1:13" s="24" customFormat="1" x14ac:dyDescent="0.25">
      <c r="A642" s="35"/>
      <c r="B642" s="36"/>
      <c r="C642" s="37"/>
      <c r="D642" s="37"/>
      <c r="E642" s="37"/>
      <c r="F642" s="38"/>
      <c r="G642" s="39"/>
      <c r="H642" s="36"/>
      <c r="I642" s="36"/>
      <c r="J642" s="36"/>
      <c r="K642" s="36"/>
      <c r="L642" s="36"/>
      <c r="M642" s="36"/>
    </row>
    <row r="643" spans="1:13" s="24" customFormat="1" x14ac:dyDescent="0.25">
      <c r="A643" s="35"/>
      <c r="B643" s="36"/>
      <c r="C643" s="37"/>
      <c r="D643" s="37"/>
      <c r="E643" s="37"/>
      <c r="F643" s="38"/>
      <c r="G643" s="39"/>
      <c r="H643" s="36"/>
      <c r="I643" s="36"/>
      <c r="J643" s="36"/>
      <c r="K643" s="36"/>
      <c r="L643" s="36"/>
      <c r="M643" s="36"/>
    </row>
    <row r="644" spans="1:13" s="24" customFormat="1" x14ac:dyDescent="0.25">
      <c r="A644" s="35"/>
      <c r="B644" s="36"/>
      <c r="C644" s="37"/>
      <c r="D644" s="37"/>
      <c r="E644" s="37"/>
      <c r="F644" s="38"/>
      <c r="G644" s="39"/>
      <c r="H644" s="36"/>
      <c r="I644" s="36"/>
      <c r="J644" s="36"/>
      <c r="K644" s="36"/>
      <c r="L644" s="36"/>
      <c r="M644" s="36"/>
    </row>
    <row r="645" spans="1:13" s="24" customFormat="1" x14ac:dyDescent="0.25">
      <c r="A645" s="35"/>
      <c r="B645" s="36"/>
      <c r="C645" s="37"/>
      <c r="D645" s="37"/>
      <c r="E645" s="37"/>
      <c r="F645" s="38"/>
      <c r="G645" s="39"/>
      <c r="H645" s="36"/>
      <c r="I645" s="36"/>
      <c r="J645" s="36"/>
      <c r="K645" s="36"/>
      <c r="L645" s="36"/>
      <c r="M645" s="36"/>
    </row>
    <row r="646" spans="1:13" s="24" customFormat="1" x14ac:dyDescent="0.25">
      <c r="A646" s="35"/>
      <c r="B646" s="36"/>
      <c r="C646" s="37"/>
      <c r="D646" s="37"/>
      <c r="E646" s="37"/>
      <c r="F646" s="38"/>
      <c r="G646" s="39"/>
      <c r="H646" s="36"/>
      <c r="I646" s="36"/>
      <c r="J646" s="36"/>
      <c r="K646" s="36"/>
      <c r="L646" s="36"/>
      <c r="M646" s="36"/>
    </row>
    <row r="647" spans="1:13" s="24" customFormat="1" x14ac:dyDescent="0.25">
      <c r="A647" s="35"/>
      <c r="B647" s="36"/>
      <c r="C647" s="37"/>
      <c r="D647" s="37"/>
      <c r="E647" s="37"/>
      <c r="F647" s="38"/>
      <c r="G647" s="39"/>
      <c r="H647" s="36"/>
      <c r="I647" s="36"/>
      <c r="J647" s="36"/>
      <c r="K647" s="36"/>
      <c r="L647" s="36"/>
      <c r="M647" s="36"/>
    </row>
    <row r="648" spans="1:13" x14ac:dyDescent="0.25">
      <c r="A648" s="23"/>
      <c r="B648" s="23"/>
      <c r="C648" s="24"/>
      <c r="D648" s="24"/>
      <c r="E648" s="24"/>
      <c r="F648" s="25"/>
      <c r="G648" s="23"/>
      <c r="H648" s="23"/>
      <c r="I648" s="23"/>
      <c r="J648" s="23"/>
      <c r="K648" s="23"/>
      <c r="L648" s="23"/>
      <c r="M648" s="23"/>
    </row>
    <row r="649" spans="1:13" ht="26.25" x14ac:dyDescent="0.25">
      <c r="A649" s="21" t="s">
        <v>658</v>
      </c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</row>
    <row r="650" spans="1:13" ht="26.25" x14ac:dyDescent="0.25">
      <c r="A650" s="10"/>
      <c r="B650" s="10"/>
      <c r="C650" s="10"/>
      <c r="D650" s="10"/>
      <c r="E650" s="10"/>
      <c r="F650" s="11"/>
      <c r="G650" s="12"/>
      <c r="H650" s="13"/>
      <c r="I650" s="13"/>
      <c r="J650" s="13"/>
      <c r="K650" s="13"/>
      <c r="L650" s="13"/>
      <c r="M650" s="13"/>
    </row>
    <row r="651" spans="1:13" x14ac:dyDescent="0.25">
      <c r="A651" s="7" t="s">
        <v>1</v>
      </c>
      <c r="B651" s="7" t="s">
        <v>2</v>
      </c>
      <c r="C651" s="8" t="s">
        <v>3</v>
      </c>
      <c r="D651" s="8" t="s">
        <v>4</v>
      </c>
      <c r="E651" s="8" t="s">
        <v>5</v>
      </c>
      <c r="F651" s="9" t="s">
        <v>6</v>
      </c>
      <c r="G651" s="3" t="s">
        <v>126</v>
      </c>
      <c r="H651" s="6" t="s">
        <v>8</v>
      </c>
      <c r="I651" s="6" t="s">
        <v>9</v>
      </c>
      <c r="J651" s="6" t="s">
        <v>10</v>
      </c>
      <c r="K651" s="6" t="s">
        <v>11</v>
      </c>
      <c r="L651" s="6" t="s">
        <v>12</v>
      </c>
      <c r="M651" s="6" t="s">
        <v>13</v>
      </c>
    </row>
    <row r="652" spans="1:13" x14ac:dyDescent="0.25">
      <c r="A652" s="14">
        <v>1</v>
      </c>
      <c r="B652" s="15">
        <v>566</v>
      </c>
      <c r="C652" s="16" t="str">
        <f>IF(B652="","",VLOOKUP(B652,[1]M!$C$3:$J$1000,2,FALSE))</f>
        <v>DA RIN DE MONEGO</v>
      </c>
      <c r="D652" s="16" t="str">
        <f>IF(B652="","",VLOOKUP(B652,[1]M!$C$3:$J$1000,3,FALSE))</f>
        <v>LORENZO</v>
      </c>
      <c r="E652" s="16" t="str">
        <f>IF(B652="","",VLOOKUP(B652,[1]M!$C$3:$J$1000,4,FALSE))</f>
        <v>Atletica Lamon A.S.D.</v>
      </c>
      <c r="F652" s="17">
        <f>IF(B652="","",VLOOKUP(B652,[1]M!$C$3:$J$1000,5,FALSE))</f>
        <v>36842</v>
      </c>
      <c r="G652" s="18">
        <f>SUM(H652:L652)</f>
        <v>82</v>
      </c>
      <c r="H652" s="15">
        <f>IF(ISERROR(VLOOKUP(B652,'[2]SM-1GARA'!$B$4:$J$135,9,FALSE)),0,VLOOKUP(B652,'[2]SM-1GARA'!$B$4:$J$135,9,FALSE))</f>
        <v>18</v>
      </c>
      <c r="I652" s="15">
        <f>IF(ISERROR(VLOOKUP(B652,'[3]SM-2GARA'!$B$4:$J$135,9,FALSE)),0,VLOOKUP(B652,'[3]SM-2GARA'!$B$4:$J$135,9,FALSE))</f>
        <v>18</v>
      </c>
      <c r="J652" s="15">
        <f>IF(ISERROR(VLOOKUP(B652,'[4]SM-3GARA'!$B$4:$J$135,9,FALSE)),0,VLOOKUP(B652,'[4]SM-3GARA'!$B$4:$J$135,9,FALSE))</f>
        <v>16</v>
      </c>
      <c r="K652" s="15">
        <f>IF(ISERROR(VLOOKUP(B652,'[5]SM-4GARA'!$B$4:$J$135,9,FALSE)),0,VLOOKUP(B652,'[5]SM-4GARA'!$B$4:$J$135,9,FALSE))</f>
        <v>15</v>
      </c>
      <c r="L652" s="15">
        <f>IF(ISERROR(VLOOKUP(B652,'[6]SM-5GARA'!$B$4:$J$135,9,FALSE)),0,VLOOKUP(B652,'[6]SM-5GARA'!$B$4:$J$135,9,FALSE))</f>
        <v>15</v>
      </c>
      <c r="M652" s="15">
        <f>COUNTIF(H652:L652,"&lt;&gt;0")</f>
        <v>5</v>
      </c>
    </row>
    <row r="653" spans="1:13" x14ac:dyDescent="0.25">
      <c r="A653" s="14">
        <v>2</v>
      </c>
      <c r="B653" s="15">
        <v>576</v>
      </c>
      <c r="C653" s="16" t="str">
        <f>IF(B653="","",VLOOKUP(B653,[1]M!$C$3:$J$1000,2,FALSE))</f>
        <v>SCOPEL</v>
      </c>
      <c r="D653" s="16" t="str">
        <f>IF(B653="","",VLOOKUP(B653,[1]M!$C$3:$J$1000,3,FALSE))</f>
        <v>MATTIA</v>
      </c>
      <c r="E653" s="16" t="str">
        <f>IF(B653="","",VLOOKUP(B653,[1]M!$C$3:$J$1000,4,FALSE))</f>
        <v>Atletica Lamon A.S.D.</v>
      </c>
      <c r="F653" s="17">
        <f>IF(B653="","",VLOOKUP(B653,[1]M!$C$3:$J$1000,5,FALSE))</f>
        <v>36641</v>
      </c>
      <c r="G653" s="18">
        <f>SUM(H653:L653)</f>
        <v>75</v>
      </c>
      <c r="H653" s="15">
        <f>IF(ISERROR(VLOOKUP(B653,'[2]SM-1GARA'!$B$4:$J$135,9,FALSE)),0,VLOOKUP(B653,'[2]SM-1GARA'!$B$4:$J$135,9,FALSE))</f>
        <v>16</v>
      </c>
      <c r="I653" s="15">
        <f>IF(ISERROR(VLOOKUP(B653,'[3]SM-2GARA'!$B$4:$J$135,9,FALSE)),0,VLOOKUP(B653,'[3]SM-2GARA'!$B$4:$J$135,9,FALSE))</f>
        <v>15</v>
      </c>
      <c r="J653" s="15">
        <f>IF(ISERROR(VLOOKUP(B653,'[4]SM-3GARA'!$B$4:$J$135,9,FALSE)),0,VLOOKUP(B653,'[4]SM-3GARA'!$B$4:$J$135,9,FALSE))</f>
        <v>14</v>
      </c>
      <c r="K653" s="15">
        <f>IF(ISERROR(VLOOKUP(B653,'[5]SM-4GARA'!$B$4:$J$135,9,FALSE)),0,VLOOKUP(B653,'[5]SM-4GARA'!$B$4:$J$135,9,FALSE))</f>
        <v>14</v>
      </c>
      <c r="L653" s="15">
        <f>IF(ISERROR(VLOOKUP(B653,'[6]SM-5GARA'!$B$4:$J$135,9,FALSE)),0,VLOOKUP(B653,'[6]SM-5GARA'!$B$4:$J$135,9,FALSE))</f>
        <v>16</v>
      </c>
      <c r="M653" s="15">
        <f>COUNTIF(H653:L653,"&lt;&gt;0")</f>
        <v>5</v>
      </c>
    </row>
    <row r="654" spans="1:13" x14ac:dyDescent="0.25">
      <c r="A654" s="14">
        <v>3</v>
      </c>
      <c r="B654" s="19">
        <v>652</v>
      </c>
      <c r="C654" s="16" t="str">
        <f>IF(B654="","",VLOOKUP(B654,[1]M!$C$3:$J$1000,2,FALSE))</f>
        <v>DA VIA`</v>
      </c>
      <c r="D654" s="16" t="str">
        <f>IF(B654="","",VLOOKUP(B654,[1]M!$C$3:$J$1000,3,FALSE))</f>
        <v>FRANCESCO</v>
      </c>
      <c r="E654" s="16" t="str">
        <f>IF(B654="","",VLOOKUP(B654,[1]M!$C$3:$J$1000,4,FALSE))</f>
        <v>G. S. la Piave 2000</v>
      </c>
      <c r="F654" s="17">
        <f>IF(B654="","",VLOOKUP(B654,[1]M!$C$3:$J$1000,5,FALSE))</f>
        <v>36958</v>
      </c>
      <c r="G654" s="18">
        <f>SUM(H654:L654)</f>
        <v>56</v>
      </c>
      <c r="H654" s="15">
        <f>IF(ISERROR(VLOOKUP(B654,'[2]SM-1GARA'!$B$4:$J$135,9,FALSE)),0,VLOOKUP(B654,'[2]SM-1GARA'!$B$4:$J$135,9,FALSE))</f>
        <v>0</v>
      </c>
      <c r="I654" s="15">
        <f>IF(ISERROR(VLOOKUP(B654,'[3]SM-2GARA'!$B$4:$J$135,9,FALSE)),0,VLOOKUP(B654,'[3]SM-2GARA'!$B$4:$J$135,9,FALSE))</f>
        <v>0</v>
      </c>
      <c r="J654" s="15">
        <f>IF(ISERROR(VLOOKUP(B654,'[4]SM-3GARA'!$B$4:$J$135,9,FALSE)),0,VLOOKUP(B654,'[4]SM-3GARA'!$B$4:$J$135,9,FALSE))</f>
        <v>18</v>
      </c>
      <c r="K654" s="15">
        <f>IF(ISERROR(VLOOKUP(B654,'[5]SM-4GARA'!$B$4:$J$135,9,FALSE)),0,VLOOKUP(B654,'[5]SM-4GARA'!$B$4:$J$135,9,FALSE))</f>
        <v>20</v>
      </c>
      <c r="L654" s="15">
        <f>IF(ISERROR(VLOOKUP(B654,'[6]SM-5GARA'!$B$4:$J$135,9,FALSE)),0,VLOOKUP(B654,'[6]SM-5GARA'!$B$4:$J$135,9,FALSE))</f>
        <v>18</v>
      </c>
      <c r="M654" s="15">
        <f>COUNTIF(H654:L654,"&lt;&gt;0")</f>
        <v>3</v>
      </c>
    </row>
    <row r="655" spans="1:13" x14ac:dyDescent="0.25">
      <c r="A655" s="14">
        <v>4</v>
      </c>
      <c r="B655" s="15">
        <v>563</v>
      </c>
      <c r="C655" s="16" t="str">
        <f>IF(B655="","",VLOOKUP(B655,[1]M!$C$3:$J$1000,2,FALSE))</f>
        <v>COLDEBELLA</v>
      </c>
      <c r="D655" s="16" t="str">
        <f>IF(B655="","",VLOOKUP(B655,[1]M!$C$3:$J$1000,3,FALSE))</f>
        <v>LUCA</v>
      </c>
      <c r="E655" s="16" t="str">
        <f>IF(B655="","",VLOOKUP(B655,[1]M!$C$3:$J$1000,4,FALSE))</f>
        <v>Atletica Lamon A.S.D.</v>
      </c>
      <c r="F655" s="17">
        <f>IF(B655="","",VLOOKUP(B655,[1]M!$C$3:$J$1000,5,FALSE))</f>
        <v>37284</v>
      </c>
      <c r="G655" s="18">
        <f>SUM(H655:L655)</f>
        <v>49</v>
      </c>
      <c r="H655" s="15">
        <f>IF(ISERROR(VLOOKUP(B655,'[2]SM-1GARA'!$B$4:$J$135,9,FALSE)),0,VLOOKUP(B655,'[2]SM-1GARA'!$B$4:$J$135,9,FALSE))</f>
        <v>12</v>
      </c>
      <c r="I655" s="15">
        <f>IF(ISERROR(VLOOKUP(B655,'[3]SM-2GARA'!$B$4:$J$135,9,FALSE)),0,VLOOKUP(B655,'[3]SM-2GARA'!$B$4:$J$135,9,FALSE))</f>
        <v>8</v>
      </c>
      <c r="J655" s="15">
        <f>IF(ISERROR(VLOOKUP(B655,'[4]SM-3GARA'!$B$4:$J$135,9,FALSE)),0,VLOOKUP(B655,'[4]SM-3GARA'!$B$4:$J$135,9,FALSE))</f>
        <v>10</v>
      </c>
      <c r="K655" s="15">
        <f>IF(ISERROR(VLOOKUP(B655,'[5]SM-4GARA'!$B$4:$J$135,9,FALSE)),0,VLOOKUP(B655,'[5]SM-4GARA'!$B$4:$J$135,9,FALSE))</f>
        <v>6</v>
      </c>
      <c r="L655" s="15">
        <f>IF(ISERROR(VLOOKUP(B655,'[6]SM-5GARA'!$B$4:$J$135,9,FALSE)),0,VLOOKUP(B655,'[6]SM-5GARA'!$B$4:$J$135,9,FALSE))</f>
        <v>13</v>
      </c>
      <c r="M655" s="15">
        <f>COUNTIF(H655:L655,"&lt;&gt;0")</f>
        <v>5</v>
      </c>
    </row>
    <row r="656" spans="1:13" x14ac:dyDescent="0.25">
      <c r="A656" s="14">
        <v>5</v>
      </c>
      <c r="B656" s="15">
        <v>578</v>
      </c>
      <c r="C656" s="16" t="str">
        <f>IF(B656="","",VLOOKUP(B656,[1]M!$C$3:$J$1000,2,FALSE))</f>
        <v>TEZA</v>
      </c>
      <c r="D656" s="16" t="str">
        <f>IF(B656="","",VLOOKUP(B656,[1]M!$C$3:$J$1000,3,FALSE))</f>
        <v>RAFFAELE</v>
      </c>
      <c r="E656" s="16" t="str">
        <f>IF(B656="","",VLOOKUP(B656,[1]M!$C$3:$J$1000,4,FALSE))</f>
        <v>Atletica Zoldo A.S.D.</v>
      </c>
      <c r="F656" s="17">
        <f>IF(B656="","",VLOOKUP(B656,[1]M!$C$3:$J$1000,5,FALSE))</f>
        <v>36918</v>
      </c>
      <c r="G656" s="18">
        <f>SUM(H656:L656)</f>
        <v>47</v>
      </c>
      <c r="H656" s="15">
        <f>IF(ISERROR(VLOOKUP(B656,'[2]SM-1GARA'!$B$4:$J$135,9,FALSE)),0,VLOOKUP(B656,'[2]SM-1GARA'!$B$4:$J$135,9,FALSE))</f>
        <v>14</v>
      </c>
      <c r="I656" s="15">
        <f>IF(ISERROR(VLOOKUP(B656,'[3]SM-2GARA'!$B$4:$J$135,9,FALSE)),0,VLOOKUP(B656,'[3]SM-2GARA'!$B$4:$J$135,9,FALSE))</f>
        <v>11</v>
      </c>
      <c r="J656" s="15">
        <f>IF(ISERROR(VLOOKUP(B656,'[4]SM-3GARA'!$B$4:$J$135,9,FALSE)),0,VLOOKUP(B656,'[4]SM-3GARA'!$B$4:$J$135,9,FALSE))</f>
        <v>0</v>
      </c>
      <c r="K656" s="15">
        <f>IF(ISERROR(VLOOKUP(B656,'[5]SM-4GARA'!$B$4:$J$135,9,FALSE)),0,VLOOKUP(B656,'[5]SM-4GARA'!$B$4:$J$135,9,FALSE))</f>
        <v>11</v>
      </c>
      <c r="L656" s="15">
        <f>IF(ISERROR(VLOOKUP(B656,'[6]SM-5GARA'!$B$4:$J$135,9,FALSE)),0,VLOOKUP(B656,'[6]SM-5GARA'!$B$4:$J$135,9,FALSE))</f>
        <v>11</v>
      </c>
      <c r="M656" s="15">
        <f>COUNTIF(H656:L656,"&lt;&gt;0")</f>
        <v>4</v>
      </c>
    </row>
    <row r="657" spans="1:13" x14ac:dyDescent="0.25">
      <c r="A657" s="14">
        <v>6</v>
      </c>
      <c r="B657" s="15">
        <v>621</v>
      </c>
      <c r="C657" s="16" t="str">
        <f>IF(B657="","",VLOOKUP(B657,[1]M!$C$3:$J$1000,2,FALSE))</f>
        <v>COSTA</v>
      </c>
      <c r="D657" s="16" t="str">
        <f>IF(B657="","",VLOOKUP(B657,[1]M!$C$3:$J$1000,3,FALSE))</f>
        <v>ISACCO</v>
      </c>
      <c r="E657" s="16" t="str">
        <f>IF(B657="","",VLOOKUP(B657,[1]M!$C$3:$J$1000,4,FALSE))</f>
        <v>Atletica Zoldo A.S.D.</v>
      </c>
      <c r="F657" s="17">
        <f>IF(B657="","",VLOOKUP(B657,[1]M!$C$3:$J$1000,5,FALSE))</f>
        <v>36383</v>
      </c>
      <c r="G657" s="18">
        <f>SUM(H657:L657)</f>
        <v>40</v>
      </c>
      <c r="H657" s="15">
        <f>IF(ISERROR(VLOOKUP(B657,'[2]SM-1GARA'!$B$4:$J$135,9,FALSE)),0,VLOOKUP(B657,'[2]SM-1GARA'!$B$4:$J$135,9,FALSE))</f>
        <v>0</v>
      </c>
      <c r="I657" s="15">
        <f>IF(ISERROR(VLOOKUP(B657,'[3]SM-2GARA'!$B$4:$J$135,9,FALSE)),0,VLOOKUP(B657,'[3]SM-2GARA'!$B$4:$J$135,9,FALSE))</f>
        <v>20</v>
      </c>
      <c r="J657" s="15">
        <f>IF(ISERROR(VLOOKUP(B657,'[4]SM-3GARA'!$B$4:$J$135,9,FALSE)),0,VLOOKUP(B657,'[4]SM-3GARA'!$B$4:$J$135,9,FALSE))</f>
        <v>20</v>
      </c>
      <c r="K657" s="15">
        <f>IF(ISERROR(VLOOKUP(B657,'[5]SM-4GARA'!$B$4:$J$135,9,FALSE)),0,VLOOKUP(B657,'[5]SM-4GARA'!$B$4:$J$135,9,FALSE))</f>
        <v>0</v>
      </c>
      <c r="L657" s="15">
        <f>IF(ISERROR(VLOOKUP(B657,'[6]SM-5GARA'!$B$4:$J$135,9,FALSE)),0,VLOOKUP(B657,'[6]SM-5GARA'!$B$4:$J$135,9,FALSE))</f>
        <v>0</v>
      </c>
      <c r="M657" s="15">
        <f>COUNTIF(H657:L657,"&lt;&gt;0")</f>
        <v>2</v>
      </c>
    </row>
    <row r="658" spans="1:13" x14ac:dyDescent="0.25">
      <c r="A658" s="14">
        <v>6</v>
      </c>
      <c r="B658" s="15">
        <v>577</v>
      </c>
      <c r="C658" s="16" t="str">
        <f>IF(B658="","",VLOOKUP(B658,[1]M!$C$3:$J$1000,2,FALSE))</f>
        <v>SIRBU</v>
      </c>
      <c r="D658" s="16" t="str">
        <f>IF(B658="","",VLOOKUP(B658,[1]M!$C$3:$J$1000,3,FALSE))</f>
        <v>MIHAIL</v>
      </c>
      <c r="E658" s="16" t="str">
        <f>IF(B658="","",VLOOKUP(B658,[1]M!$C$3:$J$1000,4,FALSE))</f>
        <v>G.S. Castionese</v>
      </c>
      <c r="F658" s="17">
        <f>IF(B658="","",VLOOKUP(B658,[1]M!$C$3:$J$1000,5,FALSE))</f>
        <v>36485</v>
      </c>
      <c r="G658" s="18">
        <f>SUM(H658:L658)</f>
        <v>40</v>
      </c>
      <c r="H658" s="15">
        <f>IF(ISERROR(VLOOKUP(B658,'[2]SM-1GARA'!$B$4:$J$135,9,FALSE)),0,VLOOKUP(B658,'[2]SM-1GARA'!$B$4:$J$135,9,FALSE))</f>
        <v>20</v>
      </c>
      <c r="I658" s="15">
        <f>IF(ISERROR(VLOOKUP(B658,'[3]SM-2GARA'!$B$4:$J$135,9,FALSE)),0,VLOOKUP(B658,'[3]SM-2GARA'!$B$4:$J$135,9,FALSE))</f>
        <v>0</v>
      </c>
      <c r="J658" s="15">
        <f>IF(ISERROR(VLOOKUP(B658,'[4]SM-3GARA'!$B$4:$J$135,9,FALSE)),0,VLOOKUP(B658,'[4]SM-3GARA'!$B$4:$J$135,9,FALSE))</f>
        <v>0</v>
      </c>
      <c r="K658" s="15">
        <f>IF(ISERROR(VLOOKUP(B658,'[5]SM-4GARA'!$B$4:$J$135,9,FALSE)),0,VLOOKUP(B658,'[5]SM-4GARA'!$B$4:$J$135,9,FALSE))</f>
        <v>0</v>
      </c>
      <c r="L658" s="15">
        <f>IF(ISERROR(VLOOKUP(B658,'[6]SM-5GARA'!$B$4:$J$135,9,FALSE)),0,VLOOKUP(B658,'[6]SM-5GARA'!$B$4:$J$135,9,FALSE))</f>
        <v>20</v>
      </c>
      <c r="M658" s="15">
        <f>COUNTIF(H658:L658,"&lt;&gt;0")</f>
        <v>2</v>
      </c>
    </row>
    <row r="659" spans="1:13" x14ac:dyDescent="0.25">
      <c r="A659" s="14">
        <v>8</v>
      </c>
      <c r="B659" s="15">
        <v>619</v>
      </c>
      <c r="C659" s="16" t="str">
        <f>IF(B659="","",VLOOKUP(B659,[1]M!$C$3:$J$1000,2,FALSE))</f>
        <v>CAPPELLETTO</v>
      </c>
      <c r="D659" s="16" t="str">
        <f>IF(B659="","",VLOOKUP(B659,[1]M!$C$3:$J$1000,3,FALSE))</f>
        <v>PABLO LUIS</v>
      </c>
      <c r="E659" s="16" t="str">
        <f>IF(B659="","",VLOOKUP(B659,[1]M!$C$3:$J$1000,4,FALSE))</f>
        <v>Atletica Lamon A.S.D.</v>
      </c>
      <c r="F659" s="17">
        <f>IF(B659="","",VLOOKUP(B659,[1]M!$C$3:$J$1000,5,FALSE))</f>
        <v>37448</v>
      </c>
      <c r="G659" s="18">
        <f>SUM(H659:L659)</f>
        <v>39</v>
      </c>
      <c r="H659" s="15">
        <f>IF(ISERROR(VLOOKUP(B659,'[2]SM-1GARA'!$B$4:$J$135,9,FALSE)),0,VLOOKUP(B659,'[2]SM-1GARA'!$B$4:$J$135,9,FALSE))</f>
        <v>0</v>
      </c>
      <c r="I659" s="15">
        <f>IF(ISERROR(VLOOKUP(B659,'[3]SM-2GARA'!$B$4:$J$135,9,FALSE)),0,VLOOKUP(B659,'[3]SM-2GARA'!$B$4:$J$135,9,FALSE))</f>
        <v>10</v>
      </c>
      <c r="J659" s="15">
        <f>IF(ISERROR(VLOOKUP(B659,'[4]SM-3GARA'!$B$4:$J$135,9,FALSE)),0,VLOOKUP(B659,'[4]SM-3GARA'!$B$4:$J$135,9,FALSE))</f>
        <v>11</v>
      </c>
      <c r="K659" s="15">
        <f>IF(ISERROR(VLOOKUP(B659,'[5]SM-4GARA'!$B$4:$J$135,9,FALSE)),0,VLOOKUP(B659,'[5]SM-4GARA'!$B$4:$J$135,9,FALSE))</f>
        <v>9</v>
      </c>
      <c r="L659" s="15">
        <f>IF(ISERROR(VLOOKUP(B659,'[6]SM-5GARA'!$B$4:$J$135,9,FALSE)),0,VLOOKUP(B659,'[6]SM-5GARA'!$B$4:$J$135,9,FALSE))</f>
        <v>9</v>
      </c>
      <c r="M659" s="15">
        <f>COUNTIF(H659:L659,"&lt;&gt;0")</f>
        <v>4</v>
      </c>
    </row>
    <row r="660" spans="1:13" x14ac:dyDescent="0.25">
      <c r="A660" s="14">
        <v>9</v>
      </c>
      <c r="B660" s="15">
        <v>620</v>
      </c>
      <c r="C660" s="16" t="str">
        <f>IF(B660="","",VLOOKUP(B660,[1]M!$C$3:$J$1000,2,FALSE))</f>
        <v>DE BARBA</v>
      </c>
      <c r="D660" s="16" t="str">
        <f>IF(B660="","",VLOOKUP(B660,[1]M!$C$3:$J$1000,3,FALSE))</f>
        <v>MATTIA</v>
      </c>
      <c r="E660" s="16" t="str">
        <f>IF(B660="","",VLOOKUP(B660,[1]M!$C$3:$J$1000,4,FALSE))</f>
        <v>Atletica Lamon A.S.D.</v>
      </c>
      <c r="F660" s="17">
        <f>IF(B660="","",VLOOKUP(B660,[1]M!$C$3:$J$1000,5,FALSE))</f>
        <v>37329</v>
      </c>
      <c r="G660" s="18">
        <f>SUM(H660:L660)</f>
        <v>37</v>
      </c>
      <c r="H660" s="15">
        <f>IF(ISERROR(VLOOKUP(B660,'[2]SM-1GARA'!$B$4:$J$135,9,FALSE)),0,VLOOKUP(B660,'[2]SM-1GARA'!$B$4:$J$135,9,FALSE))</f>
        <v>0</v>
      </c>
      <c r="I660" s="15">
        <f>IF(ISERROR(VLOOKUP(B660,'[3]SM-2GARA'!$B$4:$J$135,9,FALSE)),0,VLOOKUP(B660,'[3]SM-2GARA'!$B$4:$J$135,9,FALSE))</f>
        <v>13</v>
      </c>
      <c r="J660" s="15">
        <f>IF(ISERROR(VLOOKUP(B660,'[4]SM-3GARA'!$B$4:$J$135,9,FALSE)),0,VLOOKUP(B660,'[4]SM-3GARA'!$B$4:$J$135,9,FALSE))</f>
        <v>0</v>
      </c>
      <c r="K660" s="15">
        <f>IF(ISERROR(VLOOKUP(B660,'[5]SM-4GARA'!$B$4:$J$135,9,FALSE)),0,VLOOKUP(B660,'[5]SM-4GARA'!$B$4:$J$135,9,FALSE))</f>
        <v>12</v>
      </c>
      <c r="L660" s="15">
        <f>IF(ISERROR(VLOOKUP(B660,'[6]SM-5GARA'!$B$4:$J$135,9,FALSE)),0,VLOOKUP(B660,'[6]SM-5GARA'!$B$4:$J$135,9,FALSE))</f>
        <v>12</v>
      </c>
      <c r="M660" s="15">
        <f>COUNTIF(H660:L660,"&lt;&gt;0")</f>
        <v>3</v>
      </c>
    </row>
    <row r="661" spans="1:13" x14ac:dyDescent="0.25">
      <c r="A661" s="14">
        <v>10</v>
      </c>
      <c r="B661" s="15">
        <v>579</v>
      </c>
      <c r="C661" s="16" t="str">
        <f>IF(B661="","",VLOOKUP(B661,[1]M!$C$3:$J$1000,2,FALSE))</f>
        <v>ZANELLA</v>
      </c>
      <c r="D661" s="16" t="str">
        <f>IF(B661="","",VLOOKUP(B661,[1]M!$C$3:$J$1000,3,FALSE))</f>
        <v>OSVALDO</v>
      </c>
      <c r="E661" s="16" t="str">
        <f>IF(B661="","",VLOOKUP(B661,[1]M!$C$3:$J$1000,4,FALSE))</f>
        <v>G. M. Calalzo Atl Cadore</v>
      </c>
      <c r="F661" s="17">
        <f>IF(B661="","",VLOOKUP(B661,[1]M!$C$3:$J$1000,5,FALSE))</f>
        <v>34279</v>
      </c>
      <c r="G661" s="18">
        <f>SUM(H661:L661)</f>
        <v>33</v>
      </c>
      <c r="H661" s="15">
        <f>IF(ISERROR(VLOOKUP(B661,'[2]SM-1GARA'!$B$4:$J$135,9,FALSE)),0,VLOOKUP(B661,'[2]SM-1GARA'!$B$4:$J$135,9,FALSE))</f>
        <v>15</v>
      </c>
      <c r="I661" s="15">
        <f>IF(ISERROR(VLOOKUP(B661,'[3]SM-2GARA'!$B$4:$J$135,9,FALSE)),0,VLOOKUP(B661,'[3]SM-2GARA'!$B$4:$J$135,9,FALSE))</f>
        <v>0</v>
      </c>
      <c r="J661" s="15">
        <f>IF(ISERROR(VLOOKUP(B661,'[4]SM-3GARA'!$B$4:$J$135,9,FALSE)),0,VLOOKUP(B661,'[4]SM-3GARA'!$B$4:$J$135,9,FALSE))</f>
        <v>0</v>
      </c>
      <c r="K661" s="15">
        <f>IF(ISERROR(VLOOKUP(B661,'[5]SM-4GARA'!$B$4:$J$135,9,FALSE)),0,VLOOKUP(B661,'[5]SM-4GARA'!$B$4:$J$135,9,FALSE))</f>
        <v>18</v>
      </c>
      <c r="L661" s="15">
        <f>IF(ISERROR(VLOOKUP(B661,'[6]SM-5GARA'!$B$4:$J$135,9,FALSE)),0,VLOOKUP(B661,'[6]SM-5GARA'!$B$4:$J$135,9,FALSE))</f>
        <v>0</v>
      </c>
      <c r="M661" s="15">
        <f>COUNTIF(H661:L661,"&lt;&gt;0")</f>
        <v>2</v>
      </c>
    </row>
    <row r="662" spans="1:13" x14ac:dyDescent="0.25">
      <c r="A662" s="14">
        <v>11</v>
      </c>
      <c r="B662" s="15">
        <v>627</v>
      </c>
      <c r="C662" s="16" t="str">
        <f>IF(B662="","",VLOOKUP(B662,[1]M!$C$3:$J$1000,2,FALSE))</f>
        <v>POLESANA</v>
      </c>
      <c r="D662" s="16" t="str">
        <f>IF(B662="","",VLOOKUP(B662,[1]M!$C$3:$J$1000,3,FALSE))</f>
        <v>FEDERICO</v>
      </c>
      <c r="E662" s="16" t="str">
        <f>IF(B662="","",VLOOKUP(B662,[1]M!$C$3:$J$1000,4,FALSE))</f>
        <v>U.S. Virtus Nemeggio</v>
      </c>
      <c r="F662" s="17">
        <f>IF(B662="","",VLOOKUP(B662,[1]M!$C$3:$J$1000,5,FALSE))</f>
        <v>34352</v>
      </c>
      <c r="G662" s="18">
        <f>SUM(H662:L662)</f>
        <v>31</v>
      </c>
      <c r="H662" s="15">
        <f>IF(ISERROR(VLOOKUP(B662,'[2]SM-1GARA'!$B$4:$J$135,9,FALSE)),0,VLOOKUP(B662,'[2]SM-1GARA'!$B$4:$J$135,9,FALSE))</f>
        <v>0</v>
      </c>
      <c r="I662" s="15">
        <f>IF(ISERROR(VLOOKUP(B662,'[3]SM-2GARA'!$B$4:$J$135,9,FALSE)),0,VLOOKUP(B662,'[3]SM-2GARA'!$B$4:$J$135,9,FALSE))</f>
        <v>16</v>
      </c>
      <c r="J662" s="15">
        <f>IF(ISERROR(VLOOKUP(B662,'[4]SM-3GARA'!$B$4:$J$135,9,FALSE)),0,VLOOKUP(B662,'[4]SM-3GARA'!$B$4:$J$135,9,FALSE))</f>
        <v>15</v>
      </c>
      <c r="K662" s="15">
        <f>IF(ISERROR(VLOOKUP(B662,'[5]SM-4GARA'!$B$4:$J$135,9,FALSE)),0,VLOOKUP(B662,'[5]SM-4GARA'!$B$4:$J$135,9,FALSE))</f>
        <v>0</v>
      </c>
      <c r="L662" s="15">
        <f>IF(ISERROR(VLOOKUP(B662,'[6]SM-5GARA'!$B$4:$J$135,9,FALSE)),0,VLOOKUP(B662,'[6]SM-5GARA'!$B$4:$J$135,9,FALSE))</f>
        <v>0</v>
      </c>
      <c r="M662" s="15">
        <f>COUNTIF(H662:L662,"&lt;&gt;0")</f>
        <v>2</v>
      </c>
    </row>
    <row r="663" spans="1:13" x14ac:dyDescent="0.25">
      <c r="A663" s="14">
        <v>12</v>
      </c>
      <c r="B663" s="15">
        <v>625</v>
      </c>
      <c r="C663" s="16" t="str">
        <f>IF(B663="","",VLOOKUP(B663,[1]M!$C$3:$J$1000,2,FALSE))</f>
        <v>BONAN</v>
      </c>
      <c r="D663" s="16" t="str">
        <f>IF(B663="","",VLOOKUP(B663,[1]M!$C$3:$J$1000,3,FALSE))</f>
        <v>MARCO</v>
      </c>
      <c r="E663" s="16" t="str">
        <f>IF(B663="","",VLOOKUP(B663,[1]M!$C$3:$J$1000,4,FALSE))</f>
        <v>U.S. Virtus Nemeggio</v>
      </c>
      <c r="F663" s="17">
        <f>IF(B663="","",VLOOKUP(B663,[1]M!$C$3:$J$1000,5,FALSE))</f>
        <v>36553</v>
      </c>
      <c r="G663" s="18">
        <f>SUM(H663:L663)</f>
        <v>30</v>
      </c>
      <c r="H663" s="15">
        <f>IF(ISERROR(VLOOKUP(B663,'[2]SM-1GARA'!$B$4:$J$135,9,FALSE)),0,VLOOKUP(B663,'[2]SM-1GARA'!$B$4:$J$135,9,FALSE))</f>
        <v>0</v>
      </c>
      <c r="I663" s="15">
        <f>IF(ISERROR(VLOOKUP(B663,'[3]SM-2GARA'!$B$4:$J$135,9,FALSE)),0,VLOOKUP(B663,'[3]SM-2GARA'!$B$4:$J$135,9,FALSE))</f>
        <v>14</v>
      </c>
      <c r="J663" s="15">
        <f>IF(ISERROR(VLOOKUP(B663,'[4]SM-3GARA'!$B$4:$J$135,9,FALSE)),0,VLOOKUP(B663,'[4]SM-3GARA'!$B$4:$J$135,9,FALSE))</f>
        <v>0</v>
      </c>
      <c r="K663" s="15">
        <f>IF(ISERROR(VLOOKUP(B663,'[5]SM-4GARA'!$B$4:$J$135,9,FALSE)),0,VLOOKUP(B663,'[5]SM-4GARA'!$B$4:$J$135,9,FALSE))</f>
        <v>16</v>
      </c>
      <c r="L663" s="15">
        <f>IF(ISERROR(VLOOKUP(B663,'[6]SM-5GARA'!$B$4:$J$135,9,FALSE)),0,VLOOKUP(B663,'[6]SM-5GARA'!$B$4:$J$135,9,FALSE))</f>
        <v>0</v>
      </c>
      <c r="M663" s="15">
        <f>COUNTIF(H663:L663,"&lt;&gt;0")</f>
        <v>2</v>
      </c>
    </row>
    <row r="664" spans="1:13" x14ac:dyDescent="0.25">
      <c r="A664" s="14">
        <v>13</v>
      </c>
      <c r="B664" s="15">
        <v>626</v>
      </c>
      <c r="C664" s="16" t="str">
        <f>IF(B664="","",VLOOKUP(B664,[1]M!$C$3:$J$1000,2,FALSE))</f>
        <v>DALLA PALMA</v>
      </c>
      <c r="D664" s="16" t="str">
        <f>IF(B664="","",VLOOKUP(B664,[1]M!$C$3:$J$1000,3,FALSE))</f>
        <v>DAVIDE</v>
      </c>
      <c r="E664" s="16" t="str">
        <f>IF(B664="","",VLOOKUP(B664,[1]M!$C$3:$J$1000,4,FALSE))</f>
        <v>U.S. Virtus Nemeggio</v>
      </c>
      <c r="F664" s="17">
        <f>IF(B664="","",VLOOKUP(B664,[1]M!$C$3:$J$1000,5,FALSE))</f>
        <v>33109</v>
      </c>
      <c r="G664" s="18">
        <f>SUM(H664:L664)</f>
        <v>29</v>
      </c>
      <c r="H664" s="15">
        <f>IF(ISERROR(VLOOKUP(B664,'[2]SM-1GARA'!$B$4:$J$135,9,FALSE)),0,VLOOKUP(B664,'[2]SM-1GARA'!$B$4:$J$135,9,FALSE))</f>
        <v>0</v>
      </c>
      <c r="I664" s="15">
        <f>IF(ISERROR(VLOOKUP(B664,'[3]SM-2GARA'!$B$4:$J$135,9,FALSE)),0,VLOOKUP(B664,'[3]SM-2GARA'!$B$4:$J$135,9,FALSE))</f>
        <v>12</v>
      </c>
      <c r="J664" s="15">
        <f>IF(ISERROR(VLOOKUP(B664,'[4]SM-3GARA'!$B$4:$J$135,9,FALSE)),0,VLOOKUP(B664,'[4]SM-3GARA'!$B$4:$J$135,9,FALSE))</f>
        <v>0</v>
      </c>
      <c r="K664" s="15">
        <f>IF(ISERROR(VLOOKUP(B664,'[5]SM-4GARA'!$B$4:$J$135,9,FALSE)),0,VLOOKUP(B664,'[5]SM-4GARA'!$B$4:$J$135,9,FALSE))</f>
        <v>7</v>
      </c>
      <c r="L664" s="15">
        <f>IF(ISERROR(VLOOKUP(B664,'[6]SM-5GARA'!$B$4:$J$135,9,FALSE)),0,VLOOKUP(B664,'[6]SM-5GARA'!$B$4:$J$135,9,FALSE))</f>
        <v>10</v>
      </c>
      <c r="M664" s="15">
        <f>COUNTIF(H664:L664,"&lt;&gt;0")</f>
        <v>3</v>
      </c>
    </row>
    <row r="665" spans="1:13" x14ac:dyDescent="0.25">
      <c r="A665" s="14">
        <v>14</v>
      </c>
      <c r="B665" s="19">
        <v>637</v>
      </c>
      <c r="C665" s="16" t="str">
        <f>IF(B665="","",VLOOKUP(B665,[1]M!$C$3:$J$1000,2,FALSE))</f>
        <v>CECCHIN</v>
      </c>
      <c r="D665" s="16" t="str">
        <f>IF(B665="","",VLOOKUP(B665,[1]M!$C$3:$J$1000,3,FALSE))</f>
        <v>SIMONE</v>
      </c>
      <c r="E665" s="16" t="str">
        <f>IF(B665="","",VLOOKUP(B665,[1]M!$C$3:$J$1000,4,FALSE))</f>
        <v>U.S. Virtus Nemeggio</v>
      </c>
      <c r="F665" s="17">
        <f>IF(B665="","",VLOOKUP(B665,[1]M!$C$3:$J$1000,5,FALSE))</f>
        <v>35350</v>
      </c>
      <c r="G665" s="18">
        <f>SUM(H665:L665)</f>
        <v>27</v>
      </c>
      <c r="H665" s="15">
        <f>IF(ISERROR(VLOOKUP(B665,'[2]SM-1GARA'!$B$4:$J$135,9,FALSE)),0,VLOOKUP(B665,'[2]SM-1GARA'!$B$4:$J$135,9,FALSE))</f>
        <v>0</v>
      </c>
      <c r="I665" s="15">
        <f>IF(ISERROR(VLOOKUP(B665,'[3]SM-2GARA'!$B$4:$J$135,9,FALSE)),0,VLOOKUP(B665,'[3]SM-2GARA'!$B$4:$J$135,9,FALSE))</f>
        <v>0</v>
      </c>
      <c r="J665" s="15">
        <f>IF(ISERROR(VLOOKUP(B665,'[4]SM-3GARA'!$B$4:$J$135,9,FALSE)),0,VLOOKUP(B665,'[4]SM-3GARA'!$B$4:$J$135,9,FALSE))</f>
        <v>13</v>
      </c>
      <c r="K665" s="15">
        <f>IF(ISERROR(VLOOKUP(B665,'[5]SM-4GARA'!$B$4:$J$135,9,FALSE)),0,VLOOKUP(B665,'[5]SM-4GARA'!$B$4:$J$135,9,FALSE))</f>
        <v>0</v>
      </c>
      <c r="L665" s="15">
        <f>IF(ISERROR(VLOOKUP(B665,'[6]SM-5GARA'!$B$4:$J$135,9,FALSE)),0,VLOOKUP(B665,'[6]SM-5GARA'!$B$4:$J$135,9,FALSE))</f>
        <v>14</v>
      </c>
      <c r="M665" s="15">
        <f>COUNTIF(H665:L665,"&lt;&gt;0")</f>
        <v>2</v>
      </c>
    </row>
    <row r="666" spans="1:13" x14ac:dyDescent="0.25">
      <c r="A666" s="14">
        <v>15</v>
      </c>
      <c r="B666" s="15">
        <v>624</v>
      </c>
      <c r="C666" s="16" t="str">
        <f>IF(B666="","",VLOOKUP(B666,[1]M!$C$3:$J$1000,2,FALSE))</f>
        <v>POLESANA</v>
      </c>
      <c r="D666" s="16" t="str">
        <f>IF(B666="","",VLOOKUP(B666,[1]M!$C$3:$J$1000,3,FALSE))</f>
        <v>FILIPPO</v>
      </c>
      <c r="E666" s="16" t="str">
        <f>IF(B666="","",VLOOKUP(B666,[1]M!$C$3:$J$1000,4,FALSE))</f>
        <v>Pol. Santa Giustina</v>
      </c>
      <c r="F666" s="17">
        <f>IF(B666="","",VLOOKUP(B666,[1]M!$C$3:$J$1000,5,FALSE))</f>
        <v>36668</v>
      </c>
      <c r="G666" s="18">
        <f>SUM(H666:L666)</f>
        <v>26</v>
      </c>
      <c r="H666" s="15">
        <f>IF(ISERROR(VLOOKUP(B666,'[2]SM-1GARA'!$B$4:$J$135,9,FALSE)),0,VLOOKUP(B666,'[2]SM-1GARA'!$B$4:$J$135,9,FALSE))</f>
        <v>0</v>
      </c>
      <c r="I666" s="15">
        <f>IF(ISERROR(VLOOKUP(B666,'[3]SM-2GARA'!$B$4:$J$135,9,FALSE)),0,VLOOKUP(B666,'[3]SM-2GARA'!$B$4:$J$135,9,FALSE))</f>
        <v>9</v>
      </c>
      <c r="J666" s="15">
        <f>IF(ISERROR(VLOOKUP(B666,'[4]SM-3GARA'!$B$4:$J$135,9,FALSE)),0,VLOOKUP(B666,'[4]SM-3GARA'!$B$4:$J$135,9,FALSE))</f>
        <v>0</v>
      </c>
      <c r="K666" s="15">
        <f>IF(ISERROR(VLOOKUP(B666,'[5]SM-4GARA'!$B$4:$J$135,9,FALSE)),0,VLOOKUP(B666,'[5]SM-4GARA'!$B$4:$J$135,9,FALSE))</f>
        <v>10</v>
      </c>
      <c r="L666" s="15">
        <f>IF(ISERROR(VLOOKUP(B666,'[6]SM-5GARA'!$B$4:$J$135,9,FALSE)),0,VLOOKUP(B666,'[6]SM-5GARA'!$B$4:$J$135,9,FALSE))</f>
        <v>7</v>
      </c>
      <c r="M666" s="15">
        <f>COUNTIF(H666:L666,"&lt;&gt;0")</f>
        <v>3</v>
      </c>
    </row>
    <row r="667" spans="1:13" x14ac:dyDescent="0.25">
      <c r="A667" s="14">
        <v>15</v>
      </c>
      <c r="B667" s="15">
        <v>618</v>
      </c>
      <c r="C667" s="16" t="str">
        <f>IF(B667="","",VLOOKUP(B667,[1]M!$C$3:$J$1000,2,FALSE))</f>
        <v>COSTA</v>
      </c>
      <c r="D667" s="16" t="str">
        <f>IF(B667="","",VLOOKUP(B667,[1]M!$C$3:$J$1000,3,FALSE))</f>
        <v>MATTEO</v>
      </c>
      <c r="E667" s="16" t="str">
        <f>IF(B667="","",VLOOKUP(B667,[1]M!$C$3:$J$1000,4,FALSE))</f>
        <v>Atletica Agordina</v>
      </c>
      <c r="F667" s="17">
        <f>IF(B667="","",VLOOKUP(B667,[1]M!$C$3:$J$1000,5,FALSE))</f>
        <v>34783</v>
      </c>
      <c r="G667" s="18">
        <f>SUM(H667:L667)</f>
        <v>26</v>
      </c>
      <c r="H667" s="15">
        <f>IF(ISERROR(VLOOKUP(B667,'[2]SM-1GARA'!$B$4:$J$135,9,FALSE)),0,VLOOKUP(B667,'[2]SM-1GARA'!$B$4:$J$135,9,FALSE))</f>
        <v>0</v>
      </c>
      <c r="I667" s="15">
        <f>IF(ISERROR(VLOOKUP(B667,'[3]SM-2GARA'!$B$4:$J$135,9,FALSE)),0,VLOOKUP(B667,'[3]SM-2GARA'!$B$4:$J$135,9,FALSE))</f>
        <v>1</v>
      </c>
      <c r="J667" s="15">
        <f>IF(ISERROR(VLOOKUP(B667,'[4]SM-3GARA'!$B$4:$J$135,9,FALSE)),0,VLOOKUP(B667,'[4]SM-3GARA'!$B$4:$J$135,9,FALSE))</f>
        <v>9</v>
      </c>
      <c r="K667" s="15">
        <f>IF(ISERROR(VLOOKUP(B667,'[5]SM-4GARA'!$B$4:$J$135,9,FALSE)),0,VLOOKUP(B667,'[5]SM-4GARA'!$B$4:$J$135,9,FALSE))</f>
        <v>8</v>
      </c>
      <c r="L667" s="15">
        <f>IF(ISERROR(VLOOKUP(B667,'[6]SM-5GARA'!$B$4:$J$135,9,FALSE)),0,VLOOKUP(B667,'[6]SM-5GARA'!$B$4:$J$135,9,FALSE))</f>
        <v>8</v>
      </c>
      <c r="M667" s="15">
        <f>COUNTIF(H667:L667,"&lt;&gt;0")</f>
        <v>4</v>
      </c>
    </row>
    <row r="668" spans="1:13" x14ac:dyDescent="0.25">
      <c r="A668" s="14">
        <v>17</v>
      </c>
      <c r="B668" s="19">
        <v>633</v>
      </c>
      <c r="C668" s="16" t="str">
        <f>IF(B668="","",VLOOKUP(B668,[1]M!$C$3:$J$1000,2,FALSE))</f>
        <v>BETTEGA</v>
      </c>
      <c r="D668" s="16" t="str">
        <f>IF(B668="","",VLOOKUP(B668,[1]M!$C$3:$J$1000,3,FALSE))</f>
        <v>DAMIANO</v>
      </c>
      <c r="E668" s="16" t="str">
        <f>IF(B668="","",VLOOKUP(B668,[1]M!$C$3:$J$1000,4,FALSE))</f>
        <v>U.S. Virtus Nemeggio</v>
      </c>
      <c r="F668" s="17">
        <f>IF(B668="","",VLOOKUP(B668,[1]M!$C$3:$J$1000,5,FALSE))</f>
        <v>36934</v>
      </c>
      <c r="G668" s="18">
        <f>SUM(H668:L668)</f>
        <v>25</v>
      </c>
      <c r="H668" s="15">
        <f>IF(ISERROR(VLOOKUP(B668,'[2]SM-1GARA'!$B$4:$J$135,9,FALSE)),0,VLOOKUP(B668,'[2]SM-1GARA'!$B$4:$J$135,9,FALSE))</f>
        <v>0</v>
      </c>
      <c r="I668" s="15">
        <f>IF(ISERROR(VLOOKUP(B668,'[3]SM-2GARA'!$B$4:$J$135,9,FALSE)),0,VLOOKUP(B668,'[3]SM-2GARA'!$B$4:$J$135,9,FALSE))</f>
        <v>0</v>
      </c>
      <c r="J668" s="15">
        <f>IF(ISERROR(VLOOKUP(B668,'[4]SM-3GARA'!$B$4:$J$135,9,FALSE)),0,VLOOKUP(B668,'[4]SM-3GARA'!$B$4:$J$135,9,FALSE))</f>
        <v>12</v>
      </c>
      <c r="K668" s="15">
        <f>IF(ISERROR(VLOOKUP(B668,'[5]SM-4GARA'!$B$4:$J$135,9,FALSE)),0,VLOOKUP(B668,'[5]SM-4GARA'!$B$4:$J$135,9,FALSE))</f>
        <v>13</v>
      </c>
      <c r="L668" s="15">
        <f>IF(ISERROR(VLOOKUP(B668,'[6]SM-5GARA'!$B$4:$J$135,9,FALSE)),0,VLOOKUP(B668,'[6]SM-5GARA'!$B$4:$J$135,9,FALSE))</f>
        <v>0</v>
      </c>
      <c r="M668" s="15">
        <f>COUNTIF(H668:L668,"&lt;&gt;0")</f>
        <v>2</v>
      </c>
    </row>
    <row r="669" spans="1:13" x14ac:dyDescent="0.25">
      <c r="A669" s="14">
        <v>17</v>
      </c>
      <c r="B669" s="15">
        <v>575</v>
      </c>
      <c r="C669" s="16" t="str">
        <f>IF(B669="","",VLOOKUP(B669,[1]M!$C$3:$J$1000,2,FALSE))</f>
        <v>POMPANIN</v>
      </c>
      <c r="D669" s="16" t="str">
        <f>IF(B669="","",VLOOKUP(B669,[1]M!$C$3:$J$1000,3,FALSE))</f>
        <v>ALBERTO</v>
      </c>
      <c r="E669" s="16" t="str">
        <f>IF(B669="","",VLOOKUP(B669,[1]M!$C$3:$J$1000,4,FALSE))</f>
        <v>Atletica Cortina</v>
      </c>
      <c r="F669" s="17">
        <f>IF(B669="","",VLOOKUP(B669,[1]M!$C$3:$J$1000,5,FALSE))</f>
        <v>36837</v>
      </c>
      <c r="G669" s="18">
        <f>SUM(H669:L669)</f>
        <v>25</v>
      </c>
      <c r="H669" s="15">
        <f>IF(ISERROR(VLOOKUP(B669,'[2]SM-1GARA'!$B$4:$J$135,9,FALSE)),0,VLOOKUP(B669,'[2]SM-1GARA'!$B$4:$J$135,9,FALSE))</f>
        <v>6</v>
      </c>
      <c r="I669" s="15">
        <f>IF(ISERROR(VLOOKUP(B669,'[3]SM-2GARA'!$B$4:$J$135,9,FALSE)),0,VLOOKUP(B669,'[3]SM-2GARA'!$B$4:$J$135,9,FALSE))</f>
        <v>4</v>
      </c>
      <c r="J669" s="15">
        <f>IF(ISERROR(VLOOKUP(B669,'[4]SM-3GARA'!$B$4:$J$135,9,FALSE)),0,VLOOKUP(B669,'[4]SM-3GARA'!$B$4:$J$135,9,FALSE))</f>
        <v>5</v>
      </c>
      <c r="K669" s="15">
        <f>IF(ISERROR(VLOOKUP(B669,'[5]SM-4GARA'!$B$4:$J$135,9,FALSE)),0,VLOOKUP(B669,'[5]SM-4GARA'!$B$4:$J$135,9,FALSE))</f>
        <v>5</v>
      </c>
      <c r="L669" s="15">
        <f>IF(ISERROR(VLOOKUP(B669,'[6]SM-5GARA'!$B$4:$J$135,9,FALSE)),0,VLOOKUP(B669,'[6]SM-5GARA'!$B$4:$J$135,9,FALSE))</f>
        <v>5</v>
      </c>
      <c r="M669" s="15">
        <f>COUNTIF(H669:L669,"&lt;&gt;0")</f>
        <v>5</v>
      </c>
    </row>
    <row r="670" spans="1:13" x14ac:dyDescent="0.25">
      <c r="A670" s="14">
        <v>19</v>
      </c>
      <c r="B670" s="15">
        <v>565</v>
      </c>
      <c r="C670" s="16" t="str">
        <f>IF(B670="","",VLOOKUP(B670,[1]M!$C$3:$J$1000,2,FALSE))</f>
        <v>CORSO</v>
      </c>
      <c r="D670" s="16" t="str">
        <f>IF(B670="","",VLOOKUP(B670,[1]M!$C$3:$J$1000,3,FALSE))</f>
        <v>LORENZO</v>
      </c>
      <c r="E670" s="16" t="str">
        <f>IF(B670="","",VLOOKUP(B670,[1]M!$C$3:$J$1000,4,FALSE))</f>
        <v>Atletica Lamon A.S.D.</v>
      </c>
      <c r="F670" s="17">
        <f>IF(B670="","",VLOOKUP(B670,[1]M!$C$3:$J$1000,5,FALSE))</f>
        <v>36350</v>
      </c>
      <c r="G670" s="18">
        <f>SUM(H670:L670)</f>
        <v>20</v>
      </c>
      <c r="H670" s="15">
        <f>IF(ISERROR(VLOOKUP(B670,'[2]SM-1GARA'!$B$4:$J$135,9,FALSE)),0,VLOOKUP(B670,'[2]SM-1GARA'!$B$4:$J$135,9,FALSE))</f>
        <v>8</v>
      </c>
      <c r="I670" s="15">
        <f>IF(ISERROR(VLOOKUP(B670,'[3]SM-2GARA'!$B$4:$J$135,9,FALSE)),0,VLOOKUP(B670,'[3]SM-2GARA'!$B$4:$J$135,9,FALSE))</f>
        <v>1</v>
      </c>
      <c r="J670" s="15">
        <f>IF(ISERROR(VLOOKUP(B670,'[4]SM-3GARA'!$B$4:$J$135,9,FALSE)),0,VLOOKUP(B670,'[4]SM-3GARA'!$B$4:$J$135,9,FALSE))</f>
        <v>6</v>
      </c>
      <c r="K670" s="15">
        <f>IF(ISERROR(VLOOKUP(B670,'[5]SM-4GARA'!$B$4:$J$135,9,FALSE)),0,VLOOKUP(B670,'[5]SM-4GARA'!$B$4:$J$135,9,FALSE))</f>
        <v>4</v>
      </c>
      <c r="L670" s="15">
        <f>IF(ISERROR(VLOOKUP(B670,'[6]SM-5GARA'!$B$4:$J$135,9,FALSE)),0,VLOOKUP(B670,'[6]SM-5GARA'!$B$4:$J$135,9,FALSE))</f>
        <v>1</v>
      </c>
      <c r="M670" s="15">
        <f>COUNTIF(H670:L670,"&lt;&gt;0")</f>
        <v>5</v>
      </c>
    </row>
    <row r="671" spans="1:13" x14ac:dyDescent="0.25">
      <c r="A671" s="14">
        <v>20</v>
      </c>
      <c r="B671" s="15">
        <v>574</v>
      </c>
      <c r="C671" s="16" t="str">
        <f>IF(B671="","",VLOOKUP(B671,[1]M!$C$3:$J$1000,2,FALSE))</f>
        <v>POLONI</v>
      </c>
      <c r="D671" s="16" t="str">
        <f>IF(B671="","",VLOOKUP(B671,[1]M!$C$3:$J$1000,3,FALSE))</f>
        <v>EDOARDO</v>
      </c>
      <c r="E671" s="16" t="str">
        <f>IF(B671="","",VLOOKUP(B671,[1]M!$C$3:$J$1000,4,FALSE))</f>
        <v>A.S.D. G.S. Astra</v>
      </c>
      <c r="F671" s="17">
        <f>IF(B671="","",VLOOKUP(B671,[1]M!$C$3:$J$1000,5,FALSE))</f>
        <v>36357</v>
      </c>
      <c r="G671" s="18">
        <f>SUM(H671:L671)</f>
        <v>19</v>
      </c>
      <c r="H671" s="15">
        <f>IF(ISERROR(VLOOKUP(B671,'[2]SM-1GARA'!$B$4:$J$135,9,FALSE)),0,VLOOKUP(B671,'[2]SM-1GARA'!$B$4:$J$135,9,FALSE))</f>
        <v>9</v>
      </c>
      <c r="I671" s="15">
        <f>IF(ISERROR(VLOOKUP(B671,'[3]SM-2GARA'!$B$4:$J$135,9,FALSE)),0,VLOOKUP(B671,'[3]SM-2GARA'!$B$4:$J$135,9,FALSE))</f>
        <v>5</v>
      </c>
      <c r="J671" s="15">
        <f>IF(ISERROR(VLOOKUP(B671,'[4]SM-3GARA'!$B$4:$J$135,9,FALSE)),0,VLOOKUP(B671,'[4]SM-3GARA'!$B$4:$J$135,9,FALSE))</f>
        <v>3</v>
      </c>
      <c r="K671" s="15">
        <f>IF(ISERROR(VLOOKUP(B671,'[5]SM-4GARA'!$B$4:$J$135,9,FALSE)),0,VLOOKUP(B671,'[5]SM-4GARA'!$B$4:$J$135,9,FALSE))</f>
        <v>0</v>
      </c>
      <c r="L671" s="15">
        <f>IF(ISERROR(VLOOKUP(B671,'[6]SM-5GARA'!$B$4:$J$135,9,FALSE)),0,VLOOKUP(B671,'[6]SM-5GARA'!$B$4:$J$135,9,FALSE))</f>
        <v>2</v>
      </c>
      <c r="M671" s="15">
        <f>COUNTIF(H671:L671,"&lt;&gt;0")</f>
        <v>4</v>
      </c>
    </row>
    <row r="672" spans="1:13" x14ac:dyDescent="0.25">
      <c r="A672" s="14">
        <v>21</v>
      </c>
      <c r="B672" s="15">
        <v>561</v>
      </c>
      <c r="C672" s="16" t="str">
        <f>IF(B672="","",VLOOKUP(B672,[1]M!$C$3:$J$1000,2,FALSE))</f>
        <v>BORTOLUZZI</v>
      </c>
      <c r="D672" s="16" t="str">
        <f>IF(B672="","",VLOOKUP(B672,[1]M!$C$3:$J$1000,3,FALSE))</f>
        <v>GIANNI</v>
      </c>
      <c r="E672" s="16" t="str">
        <f>IF(B672="","",VLOOKUP(B672,[1]M!$C$3:$J$1000,4,FALSE))</f>
        <v>G.S. Castionese</v>
      </c>
      <c r="F672" s="17">
        <f>IF(B672="","",VLOOKUP(B672,[1]M!$C$3:$J$1000,5,FALSE))</f>
        <v>33788</v>
      </c>
      <c r="G672" s="18">
        <f>SUM(H672:L672)</f>
        <v>17</v>
      </c>
      <c r="H672" s="15">
        <f>IF(ISERROR(VLOOKUP(B672,'[2]SM-1GARA'!$B$4:$J$135,9,FALSE)),0,VLOOKUP(B672,'[2]SM-1GARA'!$B$4:$J$135,9,FALSE))</f>
        <v>13</v>
      </c>
      <c r="I672" s="15">
        <f>IF(ISERROR(VLOOKUP(B672,'[3]SM-2GARA'!$B$4:$J$135,9,FALSE)),0,VLOOKUP(B672,'[3]SM-2GARA'!$B$4:$J$135,9,FALSE))</f>
        <v>0</v>
      </c>
      <c r="J672" s="15">
        <f>IF(ISERROR(VLOOKUP(B672,'[4]SM-3GARA'!$B$4:$J$135,9,FALSE)),0,VLOOKUP(B672,'[4]SM-3GARA'!$B$4:$J$135,9,FALSE))</f>
        <v>0</v>
      </c>
      <c r="K672" s="15">
        <f>IF(ISERROR(VLOOKUP(B672,'[5]SM-4GARA'!$B$4:$J$135,9,FALSE)),0,VLOOKUP(B672,'[5]SM-4GARA'!$B$4:$J$135,9,FALSE))</f>
        <v>0</v>
      </c>
      <c r="L672" s="15">
        <f>IF(ISERROR(VLOOKUP(B672,'[6]SM-5GARA'!$B$4:$J$135,9,FALSE)),0,VLOOKUP(B672,'[6]SM-5GARA'!$B$4:$J$135,9,FALSE))</f>
        <v>4</v>
      </c>
      <c r="M672" s="15">
        <f>COUNTIF(H672:L672,"&lt;&gt;0")</f>
        <v>2</v>
      </c>
    </row>
    <row r="673" spans="1:13" x14ac:dyDescent="0.25">
      <c r="A673" s="14">
        <v>22</v>
      </c>
      <c r="B673" s="15">
        <v>616</v>
      </c>
      <c r="C673" s="16" t="str">
        <f>IF(B673="","",VLOOKUP(B673,[1]M!$C$3:$J$1000,2,FALSE))</f>
        <v>DE BORTOLI</v>
      </c>
      <c r="D673" s="16" t="str">
        <f>IF(B673="","",VLOOKUP(B673,[1]M!$C$3:$J$1000,3,FALSE))</f>
        <v>FRANCESCO</v>
      </c>
      <c r="E673" s="16" t="str">
        <f>IF(B673="","",VLOOKUP(B673,[1]M!$C$3:$J$1000,4,FALSE))</f>
        <v>A.S.D. G.S. Astra</v>
      </c>
      <c r="F673" s="17">
        <f>IF(B673="","",VLOOKUP(B673,[1]M!$C$3:$J$1000,5,FALSE))</f>
        <v>36582</v>
      </c>
      <c r="G673" s="18">
        <f>SUM(H673:L673)</f>
        <v>14</v>
      </c>
      <c r="H673" s="15">
        <f>IF(ISERROR(VLOOKUP(B673,'[2]SM-1GARA'!$B$4:$J$135,9,FALSE)),0,VLOOKUP(B673,'[2]SM-1GARA'!$B$4:$J$135,9,FALSE))</f>
        <v>0</v>
      </c>
      <c r="I673" s="15">
        <f>IF(ISERROR(VLOOKUP(B673,'[3]SM-2GARA'!$B$4:$J$135,9,FALSE)),0,VLOOKUP(B673,'[3]SM-2GARA'!$B$4:$J$135,9,FALSE))</f>
        <v>6</v>
      </c>
      <c r="J673" s="15">
        <f>IF(ISERROR(VLOOKUP(B673,'[4]SM-3GARA'!$B$4:$J$135,9,FALSE)),0,VLOOKUP(B673,'[4]SM-3GARA'!$B$4:$J$135,9,FALSE))</f>
        <v>8</v>
      </c>
      <c r="K673" s="15">
        <f>IF(ISERROR(VLOOKUP(B673,'[5]SM-4GARA'!$B$4:$J$135,9,FALSE)),0,VLOOKUP(B673,'[5]SM-4GARA'!$B$4:$J$135,9,FALSE))</f>
        <v>0</v>
      </c>
      <c r="L673" s="15">
        <f>IF(ISERROR(VLOOKUP(B673,'[6]SM-5GARA'!$B$4:$J$135,9,FALSE)),0,VLOOKUP(B673,'[6]SM-5GARA'!$B$4:$J$135,9,FALSE))</f>
        <v>0</v>
      </c>
      <c r="M673" s="15">
        <f>COUNTIF(H673:L673,"&lt;&gt;0")</f>
        <v>2</v>
      </c>
    </row>
    <row r="674" spans="1:13" x14ac:dyDescent="0.25">
      <c r="A674" s="14">
        <v>23</v>
      </c>
      <c r="B674" s="15">
        <v>567</v>
      </c>
      <c r="C674" s="16" t="str">
        <f>IF(B674="","",VLOOKUP(B674,[1]M!$C$3:$J$1000,2,FALSE))</f>
        <v>FONTANELLA</v>
      </c>
      <c r="D674" s="16" t="str">
        <f>IF(B674="","",VLOOKUP(B674,[1]M!$C$3:$J$1000,3,FALSE))</f>
        <v>MASSIMILIANO</v>
      </c>
      <c r="E674" s="16" t="str">
        <f>IF(B674="","",VLOOKUP(B674,[1]M!$C$3:$J$1000,4,FALSE))</f>
        <v>G.S. Castionese</v>
      </c>
      <c r="F674" s="17">
        <f>IF(B674="","",VLOOKUP(B674,[1]M!$C$3:$J$1000,5,FALSE))</f>
        <v>37579</v>
      </c>
      <c r="G674" s="18">
        <f>SUM(H674:L674)</f>
        <v>13</v>
      </c>
      <c r="H674" s="15">
        <f>IF(ISERROR(VLOOKUP(B674,'[2]SM-1GARA'!$B$4:$J$135,9,FALSE)),0,VLOOKUP(B674,'[2]SM-1GARA'!$B$4:$J$135,9,FALSE))</f>
        <v>11</v>
      </c>
      <c r="I674" s="15">
        <f>IF(ISERROR(VLOOKUP(B674,'[3]SM-2GARA'!$B$4:$J$135,9,FALSE)),0,VLOOKUP(B674,'[3]SM-2GARA'!$B$4:$J$135,9,FALSE))</f>
        <v>0</v>
      </c>
      <c r="J674" s="15">
        <f>IF(ISERROR(VLOOKUP(B674,'[4]SM-3GARA'!$B$4:$J$135,9,FALSE)),0,VLOOKUP(B674,'[4]SM-3GARA'!$B$4:$J$135,9,FALSE))</f>
        <v>0</v>
      </c>
      <c r="K674" s="15">
        <f>IF(ISERROR(VLOOKUP(B674,'[5]SM-4GARA'!$B$4:$J$135,9,FALSE)),0,VLOOKUP(B674,'[5]SM-4GARA'!$B$4:$J$135,9,FALSE))</f>
        <v>1</v>
      </c>
      <c r="L674" s="15">
        <f>IF(ISERROR(VLOOKUP(B674,'[6]SM-5GARA'!$B$4:$J$135,9,FALSE)),0,VLOOKUP(B674,'[6]SM-5GARA'!$B$4:$J$135,9,FALSE))</f>
        <v>1</v>
      </c>
      <c r="M674" s="15">
        <f>COUNTIF(H674:L674,"&lt;&gt;0")</f>
        <v>3</v>
      </c>
    </row>
    <row r="675" spans="1:13" x14ac:dyDescent="0.25">
      <c r="A675" s="14">
        <v>24</v>
      </c>
      <c r="B675" s="15">
        <v>617</v>
      </c>
      <c r="C675" s="16" t="str">
        <f>IF(B675="","",VLOOKUP(B675,[1]M!$C$3:$J$1000,2,FALSE))</f>
        <v>ROSSI</v>
      </c>
      <c r="D675" s="16" t="str">
        <f>IF(B675="","",VLOOKUP(B675,[1]M!$C$3:$J$1000,3,FALSE))</f>
        <v>MIRCO</v>
      </c>
      <c r="E675" s="16" t="str">
        <f>IF(B675="","",VLOOKUP(B675,[1]M!$C$3:$J$1000,4,FALSE))</f>
        <v>A.S.D. U. S. Cesio</v>
      </c>
      <c r="F675" s="17">
        <f>IF(B675="","",VLOOKUP(B675,[1]M!$C$3:$J$1000,5,FALSE))</f>
        <v>35938</v>
      </c>
      <c r="G675" s="18">
        <f>SUM(H675:L675)</f>
        <v>12</v>
      </c>
      <c r="H675" s="15">
        <f>IF(ISERROR(VLOOKUP(B675,'[2]SM-1GARA'!$B$4:$J$135,9,FALSE)),0,VLOOKUP(B675,'[2]SM-1GARA'!$B$4:$J$135,9,FALSE))</f>
        <v>0</v>
      </c>
      <c r="I675" s="15">
        <f>IF(ISERROR(VLOOKUP(B675,'[3]SM-2GARA'!$B$4:$J$135,9,FALSE)),0,VLOOKUP(B675,'[3]SM-2GARA'!$B$4:$J$135,9,FALSE))</f>
        <v>3</v>
      </c>
      <c r="J675" s="15">
        <f>IF(ISERROR(VLOOKUP(B675,'[4]SM-3GARA'!$B$4:$J$135,9,FALSE)),0,VLOOKUP(B675,'[4]SM-3GARA'!$B$4:$J$135,9,FALSE))</f>
        <v>7</v>
      </c>
      <c r="K675" s="15">
        <f>IF(ISERROR(VLOOKUP(B675,'[5]SM-4GARA'!$B$4:$J$135,9,FALSE)),0,VLOOKUP(B675,'[5]SM-4GARA'!$B$4:$J$135,9,FALSE))</f>
        <v>2</v>
      </c>
      <c r="L675" s="15">
        <f>IF(ISERROR(VLOOKUP(B675,'[6]SM-5GARA'!$B$4:$J$135,9,FALSE)),0,VLOOKUP(B675,'[6]SM-5GARA'!$B$4:$J$135,9,FALSE))</f>
        <v>0</v>
      </c>
      <c r="M675" s="15">
        <f>COUNTIF(H675:L675,"&lt;&gt;0")</f>
        <v>3</v>
      </c>
    </row>
    <row r="676" spans="1:13" x14ac:dyDescent="0.25">
      <c r="A676" s="14">
        <v>25</v>
      </c>
      <c r="B676" s="15">
        <v>572</v>
      </c>
      <c r="C676" s="16" t="str">
        <f>IF(B676="","",VLOOKUP(B676,[1]M!$C$3:$J$1000,2,FALSE))</f>
        <v>MARCHESANI</v>
      </c>
      <c r="D676" s="16" t="str">
        <f>IF(B676="","",VLOOKUP(B676,[1]M!$C$3:$J$1000,3,FALSE))</f>
        <v>ALBERTO</v>
      </c>
      <c r="E676" s="16" t="str">
        <f>IF(B676="","",VLOOKUP(B676,[1]M!$C$3:$J$1000,4,FALSE))</f>
        <v>G. S. la Piave 2000</v>
      </c>
      <c r="F676" s="17">
        <f>IF(B676="","",VLOOKUP(B676,[1]M!$C$3:$J$1000,5,FALSE))</f>
        <v>34054</v>
      </c>
      <c r="G676" s="18">
        <f>SUM(H676:L676)</f>
        <v>11</v>
      </c>
      <c r="H676" s="15">
        <f>IF(ISERROR(VLOOKUP(B676,'[2]SM-1GARA'!$B$4:$J$135,9,FALSE)),0,VLOOKUP(B676,'[2]SM-1GARA'!$B$4:$J$135,9,FALSE))</f>
        <v>10</v>
      </c>
      <c r="I676" s="15">
        <f>IF(ISERROR(VLOOKUP(B676,'[3]SM-2GARA'!$B$4:$J$135,9,FALSE)),0,VLOOKUP(B676,'[3]SM-2GARA'!$B$4:$J$135,9,FALSE))</f>
        <v>1</v>
      </c>
      <c r="J676" s="15">
        <f>IF(ISERROR(VLOOKUP(B676,'[4]SM-3GARA'!$B$4:$J$135,9,FALSE)),0,VLOOKUP(B676,'[4]SM-3GARA'!$B$4:$J$135,9,FALSE))</f>
        <v>0</v>
      </c>
      <c r="K676" s="15">
        <f>IF(ISERROR(VLOOKUP(B676,'[5]SM-4GARA'!$B$4:$J$135,9,FALSE)),0,VLOOKUP(B676,'[5]SM-4GARA'!$B$4:$J$135,9,FALSE))</f>
        <v>0</v>
      </c>
      <c r="L676" s="15">
        <f>IF(ISERROR(VLOOKUP(B676,'[6]SM-5GARA'!$B$4:$J$135,9,FALSE)),0,VLOOKUP(B676,'[6]SM-5GARA'!$B$4:$J$135,9,FALSE))</f>
        <v>0</v>
      </c>
      <c r="M676" s="15">
        <f>COUNTIF(H676:L676,"&lt;&gt;0")</f>
        <v>2</v>
      </c>
    </row>
    <row r="677" spans="1:13" x14ac:dyDescent="0.25">
      <c r="A677" s="14">
        <v>26</v>
      </c>
      <c r="B677" s="15">
        <v>571</v>
      </c>
      <c r="C677" s="16" t="str">
        <f>IF(B677="","",VLOOKUP(B677,[1]M!$C$3:$J$1000,2,FALSE))</f>
        <v>MALACARNE</v>
      </c>
      <c r="D677" s="16" t="str">
        <f>IF(B677="","",VLOOKUP(B677,[1]M!$C$3:$J$1000,3,FALSE))</f>
        <v>MATTEO</v>
      </c>
      <c r="E677" s="16" t="str">
        <f>IF(B677="","",VLOOKUP(B677,[1]M!$C$3:$J$1000,4,FALSE))</f>
        <v>Atletica Lamon A.S.D.</v>
      </c>
      <c r="F677" s="17">
        <f>IF(B677="","",VLOOKUP(B677,[1]M!$C$3:$J$1000,5,FALSE))</f>
        <v>35018</v>
      </c>
      <c r="G677" s="18">
        <f>SUM(H677:L677)</f>
        <v>10</v>
      </c>
      <c r="H677" s="15">
        <f>IF(ISERROR(VLOOKUP(B677,'[2]SM-1GARA'!$B$4:$J$135,9,FALSE)),0,VLOOKUP(B677,'[2]SM-1GARA'!$B$4:$J$135,9,FALSE))</f>
        <v>7</v>
      </c>
      <c r="I677" s="15">
        <f>IF(ISERROR(VLOOKUP(B677,'[3]SM-2GARA'!$B$4:$J$135,9,FALSE)),0,VLOOKUP(B677,'[3]SM-2GARA'!$B$4:$J$135,9,FALSE))</f>
        <v>1</v>
      </c>
      <c r="J677" s="15">
        <f>IF(ISERROR(VLOOKUP(B677,'[4]SM-3GARA'!$B$4:$J$135,9,FALSE)),0,VLOOKUP(B677,'[4]SM-3GARA'!$B$4:$J$135,9,FALSE))</f>
        <v>1</v>
      </c>
      <c r="K677" s="15">
        <f>IF(ISERROR(VLOOKUP(B677,'[5]SM-4GARA'!$B$4:$J$135,9,FALSE)),0,VLOOKUP(B677,'[5]SM-4GARA'!$B$4:$J$135,9,FALSE))</f>
        <v>1</v>
      </c>
      <c r="L677" s="15">
        <f>IF(ISERROR(VLOOKUP(B677,'[6]SM-5GARA'!$B$4:$J$135,9,FALSE)),0,VLOOKUP(B677,'[6]SM-5GARA'!$B$4:$J$135,9,FALSE))</f>
        <v>0</v>
      </c>
      <c r="M677" s="15">
        <f>COUNTIF(H677:L677,"&lt;&gt;0")</f>
        <v>4</v>
      </c>
    </row>
    <row r="678" spans="1:13" x14ac:dyDescent="0.25">
      <c r="A678" s="14">
        <v>26</v>
      </c>
      <c r="B678" s="15">
        <v>623</v>
      </c>
      <c r="C678" s="16" t="str">
        <f>IF(B678="","",VLOOKUP(B678,[1]M!$C$3:$J$1000,2,FALSE))</f>
        <v>VERGERIO</v>
      </c>
      <c r="D678" s="16" t="str">
        <f>IF(B678="","",VLOOKUP(B678,[1]M!$C$3:$J$1000,3,FALSE))</f>
        <v>CHRISTIAN</v>
      </c>
      <c r="E678" s="16" t="str">
        <f>IF(B678="","",VLOOKUP(B678,[1]M!$C$3:$J$1000,4,FALSE))</f>
        <v>G. S. la Piave 2000</v>
      </c>
      <c r="F678" s="17">
        <f>IF(B678="","",VLOOKUP(B678,[1]M!$C$3:$J$1000,5,FALSE))</f>
        <v>37037</v>
      </c>
      <c r="G678" s="18">
        <f>SUM(H678:L678)</f>
        <v>10</v>
      </c>
      <c r="H678" s="15">
        <f>IF(ISERROR(VLOOKUP(B678,'[2]SM-1GARA'!$B$4:$J$135,9,FALSE)),0,VLOOKUP(B678,'[2]SM-1GARA'!$B$4:$J$135,9,FALSE))</f>
        <v>0</v>
      </c>
      <c r="I678" s="15">
        <f>IF(ISERROR(VLOOKUP(B678,'[3]SM-2GARA'!$B$4:$J$135,9,FALSE)),0,VLOOKUP(B678,'[3]SM-2GARA'!$B$4:$J$135,9,FALSE))</f>
        <v>7</v>
      </c>
      <c r="J678" s="15">
        <f>IF(ISERROR(VLOOKUP(B678,'[4]SM-3GARA'!$B$4:$J$135,9,FALSE)),0,VLOOKUP(B678,'[4]SM-3GARA'!$B$4:$J$135,9,FALSE))</f>
        <v>0</v>
      </c>
      <c r="K678" s="15">
        <f>IF(ISERROR(VLOOKUP(B678,'[5]SM-4GARA'!$B$4:$J$135,9,FALSE)),0,VLOOKUP(B678,'[5]SM-4GARA'!$B$4:$J$135,9,FALSE))</f>
        <v>0</v>
      </c>
      <c r="L678" s="15">
        <f>IF(ISERROR(VLOOKUP(B678,'[6]SM-5GARA'!$B$4:$J$135,9,FALSE)),0,VLOOKUP(B678,'[6]SM-5GARA'!$B$4:$J$135,9,FALSE))</f>
        <v>3</v>
      </c>
      <c r="M678" s="15">
        <f>COUNTIF(H678:L678,"&lt;&gt;0")</f>
        <v>2</v>
      </c>
    </row>
    <row r="679" spans="1:13" x14ac:dyDescent="0.25">
      <c r="A679" s="14">
        <v>28</v>
      </c>
      <c r="B679" s="15">
        <v>573</v>
      </c>
      <c r="C679" s="16" t="str">
        <f>IF(B679="","",VLOOKUP(B679,[1]M!$C$3:$J$1000,2,FALSE))</f>
        <v>MENEL</v>
      </c>
      <c r="D679" s="16" t="str">
        <f>IF(B679="","",VLOOKUP(B679,[1]M!$C$3:$J$1000,3,FALSE))</f>
        <v>DANIELE</v>
      </c>
      <c r="E679" s="16" t="str">
        <f>IF(B679="","",VLOOKUP(B679,[1]M!$C$3:$J$1000,4,FALSE))</f>
        <v>G. S. la Piave 2000</v>
      </c>
      <c r="F679" s="17">
        <f>IF(B679="","",VLOOKUP(B679,[1]M!$C$3:$J$1000,5,FALSE))</f>
        <v>33683</v>
      </c>
      <c r="G679" s="18">
        <f>SUM(H679:L679)</f>
        <v>9</v>
      </c>
      <c r="H679" s="15">
        <f>IF(ISERROR(VLOOKUP(B679,'[2]SM-1GARA'!$B$4:$J$135,9,FALSE)),0,VLOOKUP(B679,'[2]SM-1GARA'!$B$4:$J$135,9,FALSE))</f>
        <v>5</v>
      </c>
      <c r="I679" s="15">
        <f>IF(ISERROR(VLOOKUP(B679,'[3]SM-2GARA'!$B$4:$J$135,9,FALSE)),0,VLOOKUP(B679,'[3]SM-2GARA'!$B$4:$J$135,9,FALSE))</f>
        <v>1</v>
      </c>
      <c r="J679" s="15">
        <f>IF(ISERROR(VLOOKUP(B679,'[4]SM-3GARA'!$B$4:$J$135,9,FALSE)),0,VLOOKUP(B679,'[4]SM-3GARA'!$B$4:$J$135,9,FALSE))</f>
        <v>2</v>
      </c>
      <c r="K679" s="15">
        <f>IF(ISERROR(VLOOKUP(B679,'[5]SM-4GARA'!$B$4:$J$135,9,FALSE)),0,VLOOKUP(B679,'[5]SM-4GARA'!$B$4:$J$135,9,FALSE))</f>
        <v>1</v>
      </c>
      <c r="L679" s="15">
        <f>IF(ISERROR(VLOOKUP(B679,'[6]SM-5GARA'!$B$4:$J$135,9,FALSE)),0,VLOOKUP(B679,'[6]SM-5GARA'!$B$4:$J$135,9,FALSE))</f>
        <v>0</v>
      </c>
      <c r="M679" s="15">
        <f>COUNTIF(H679:L679,"&lt;&gt;0")</f>
        <v>4</v>
      </c>
    </row>
    <row r="680" spans="1:13" x14ac:dyDescent="0.25">
      <c r="A680" s="14">
        <v>29</v>
      </c>
      <c r="B680" s="15">
        <v>569</v>
      </c>
      <c r="C680" s="16" t="str">
        <f>IF(B680="","",VLOOKUP(B680,[1]M!$C$3:$J$1000,2,FALSE))</f>
        <v>LIVAN</v>
      </c>
      <c r="D680" s="16" t="str">
        <f>IF(B680="","",VLOOKUP(B680,[1]M!$C$3:$J$1000,3,FALSE))</f>
        <v>TIZIANO</v>
      </c>
      <c r="E680" s="16" t="str">
        <f>IF(B680="","",VLOOKUP(B680,[1]M!$C$3:$J$1000,4,FALSE))</f>
        <v>Atletica Zoldo A.S.D.</v>
      </c>
      <c r="F680" s="17">
        <f>IF(B680="","",VLOOKUP(B680,[1]M!$C$3:$J$1000,5,FALSE))</f>
        <v>36878</v>
      </c>
      <c r="G680" s="18">
        <f>SUM(H680:L680)</f>
        <v>7</v>
      </c>
      <c r="H680" s="15">
        <f>IF(ISERROR(VLOOKUP(B680,'[2]SM-1GARA'!$B$4:$J$135,9,FALSE)),0,VLOOKUP(B680,'[2]SM-1GARA'!$B$4:$J$135,9,FALSE))</f>
        <v>4</v>
      </c>
      <c r="I680" s="15">
        <f>IF(ISERROR(VLOOKUP(B680,'[3]SM-2GARA'!$B$4:$J$135,9,FALSE)),0,VLOOKUP(B680,'[3]SM-2GARA'!$B$4:$J$135,9,FALSE))</f>
        <v>1</v>
      </c>
      <c r="J680" s="15">
        <f>IF(ISERROR(VLOOKUP(B680,'[4]SM-3GARA'!$B$4:$J$135,9,FALSE)),0,VLOOKUP(B680,'[4]SM-3GARA'!$B$4:$J$135,9,FALSE))</f>
        <v>1</v>
      </c>
      <c r="K680" s="15">
        <f>IF(ISERROR(VLOOKUP(B680,'[5]SM-4GARA'!$B$4:$J$135,9,FALSE)),0,VLOOKUP(B680,'[5]SM-4GARA'!$B$4:$J$135,9,FALSE))</f>
        <v>1</v>
      </c>
      <c r="L680" s="15">
        <f>IF(ISERROR(VLOOKUP(B680,'[6]SM-5GARA'!$B$4:$J$135,9,FALSE)),0,VLOOKUP(B680,'[6]SM-5GARA'!$B$4:$J$135,9,FALSE))</f>
        <v>0</v>
      </c>
      <c r="M680" s="15">
        <f>COUNTIF(H680:L680,"&lt;&gt;0")</f>
        <v>4</v>
      </c>
    </row>
    <row r="681" spans="1:13" x14ac:dyDescent="0.25">
      <c r="A681" s="14">
        <v>30</v>
      </c>
      <c r="B681" s="15">
        <v>615</v>
      </c>
      <c r="C681" s="16" t="str">
        <f>IF(B681="","",VLOOKUP(B681,[1]M!$C$3:$J$1000,2,FALSE))</f>
        <v>BOTTESELLE</v>
      </c>
      <c r="D681" s="16" t="str">
        <f>IF(B681="","",VLOOKUP(B681,[1]M!$C$3:$J$1000,3,FALSE))</f>
        <v>MARCO</v>
      </c>
      <c r="E681" s="16" t="str">
        <f>IF(B681="","",VLOOKUP(B681,[1]M!$C$3:$J$1000,4,FALSE))</f>
        <v>A.S.D. G.S. Astra</v>
      </c>
      <c r="F681" s="17">
        <f>IF(B681="","",VLOOKUP(B681,[1]M!$C$3:$J$1000,5,FALSE))</f>
        <v>35604</v>
      </c>
      <c r="G681" s="18">
        <f>SUM(H681:L681)</f>
        <v>6</v>
      </c>
      <c r="H681" s="15">
        <f>IF(ISERROR(VLOOKUP(B681,'[2]SM-1GARA'!$B$4:$J$135,9,FALSE)),0,VLOOKUP(B681,'[2]SM-1GARA'!$B$4:$J$135,9,FALSE))</f>
        <v>0</v>
      </c>
      <c r="I681" s="15">
        <f>IF(ISERROR(VLOOKUP(B681,'[3]SM-2GARA'!$B$4:$J$135,9,FALSE)),0,VLOOKUP(B681,'[3]SM-2GARA'!$B$4:$J$135,9,FALSE))</f>
        <v>2</v>
      </c>
      <c r="J681" s="15">
        <f>IF(ISERROR(VLOOKUP(B681,'[4]SM-3GARA'!$B$4:$J$135,9,FALSE)),0,VLOOKUP(B681,'[4]SM-3GARA'!$B$4:$J$135,9,FALSE))</f>
        <v>0</v>
      </c>
      <c r="K681" s="15">
        <f>IF(ISERROR(VLOOKUP(B681,'[5]SM-4GARA'!$B$4:$J$135,9,FALSE)),0,VLOOKUP(B681,'[5]SM-4GARA'!$B$4:$J$135,9,FALSE))</f>
        <v>3</v>
      </c>
      <c r="L681" s="15">
        <f>IF(ISERROR(VLOOKUP(B681,'[6]SM-5GARA'!$B$4:$J$135,9,FALSE)),0,VLOOKUP(B681,'[6]SM-5GARA'!$B$4:$J$135,9,FALSE))</f>
        <v>1</v>
      </c>
      <c r="M681" s="15">
        <f>COUNTIF(H681:L681,"&lt;&gt;0")</f>
        <v>3</v>
      </c>
    </row>
    <row r="682" spans="1:13" x14ac:dyDescent="0.25">
      <c r="A682" s="14">
        <v>30</v>
      </c>
      <c r="B682" s="15">
        <v>655</v>
      </c>
      <c r="C682" s="16" t="str">
        <f>IF(B682="","",VLOOKUP(B682,[1]M!$C$3:$J$1000,2,FALSE))</f>
        <v>FENTI</v>
      </c>
      <c r="D682" s="16" t="str">
        <f>IF(B682="","",VLOOKUP(B682,[1]M!$C$3:$J$1000,3,FALSE))</f>
        <v>MATTIA</v>
      </c>
      <c r="E682" s="16" t="str">
        <f>IF(B682="","",VLOOKUP(B682,[1]M!$C$3:$J$1000,4,FALSE))</f>
        <v>Atletica Agordina</v>
      </c>
      <c r="F682" s="17">
        <f>IF(B682="","",VLOOKUP(B682,[1]M!$C$3:$J$1000,5,FALSE))</f>
        <v>34801</v>
      </c>
      <c r="G682" s="18">
        <f>SUM(H682:L682)</f>
        <v>6</v>
      </c>
      <c r="H682" s="15">
        <f>IF(ISERROR(VLOOKUP(B682,'[2]SM-1GARA'!$B$4:$J$135,9,FALSE)),0,VLOOKUP(B682,'[2]SM-1GARA'!$B$4:$J$135,9,FALSE))</f>
        <v>0</v>
      </c>
      <c r="I682" s="15">
        <f>IF(ISERROR(VLOOKUP(B682,'[3]SM-2GARA'!$B$4:$J$135,9,FALSE)),0,VLOOKUP(B682,'[3]SM-2GARA'!$B$4:$J$135,9,FALSE))</f>
        <v>0</v>
      </c>
      <c r="J682" s="15">
        <f>IF(ISERROR(VLOOKUP(B682,'[4]SM-3GARA'!$B$4:$J$135,9,FALSE)),0,VLOOKUP(B682,'[4]SM-3GARA'!$B$4:$J$135,9,FALSE))</f>
        <v>0</v>
      </c>
      <c r="K682" s="15">
        <f>IF(ISERROR(VLOOKUP(B682,'[5]SM-4GARA'!$B$4:$J$135,9,FALSE)),0,VLOOKUP(B682,'[5]SM-4GARA'!$B$4:$J$135,9,FALSE))</f>
        <v>0</v>
      </c>
      <c r="L682" s="15">
        <f>IF(ISERROR(VLOOKUP(B682,'[6]SM-5GARA'!$B$4:$J$135,9,FALSE)),0,VLOOKUP(B682,'[6]SM-5GARA'!$B$4:$J$135,9,FALSE))</f>
        <v>6</v>
      </c>
      <c r="M682" s="15">
        <f>COUNTIF(H682:L682,"&lt;&gt;0")</f>
        <v>1</v>
      </c>
    </row>
    <row r="683" spans="1:13" x14ac:dyDescent="0.25">
      <c r="A683" s="14">
        <v>32</v>
      </c>
      <c r="B683" s="19">
        <v>635</v>
      </c>
      <c r="C683" s="16" t="str">
        <f>IF(B683="","",VLOOKUP(B683,[1]M!$C$3:$J$1000,2,FALSE))</f>
        <v>PAULETTI</v>
      </c>
      <c r="D683" s="16" t="str">
        <f>IF(B683="","",VLOOKUP(B683,[1]M!$C$3:$J$1000,3,FALSE))</f>
        <v>MICHELE</v>
      </c>
      <c r="E683" s="16" t="str">
        <f>IF(B683="","",VLOOKUP(B683,[1]M!$C$3:$J$1000,4,FALSE))</f>
        <v>U.S. Virtus Nemeggio</v>
      </c>
      <c r="F683" s="17">
        <f>IF(B683="","",VLOOKUP(B683,[1]M!$C$3:$J$1000,5,FALSE))</f>
        <v>36435</v>
      </c>
      <c r="G683" s="18">
        <f>SUM(H683:L683)</f>
        <v>4</v>
      </c>
      <c r="H683" s="15">
        <f>IF(ISERROR(VLOOKUP(B683,'[2]SM-1GARA'!$B$4:$J$135,9,FALSE)),0,VLOOKUP(B683,'[2]SM-1GARA'!$B$4:$J$135,9,FALSE))</f>
        <v>0</v>
      </c>
      <c r="I683" s="15">
        <f>IF(ISERROR(VLOOKUP(B683,'[3]SM-2GARA'!$B$4:$J$135,9,FALSE)),0,VLOOKUP(B683,'[3]SM-2GARA'!$B$4:$J$135,9,FALSE))</f>
        <v>0</v>
      </c>
      <c r="J683" s="15">
        <f>IF(ISERROR(VLOOKUP(B683,'[4]SM-3GARA'!$B$4:$J$135,9,FALSE)),0,VLOOKUP(B683,'[4]SM-3GARA'!$B$4:$J$135,9,FALSE))</f>
        <v>4</v>
      </c>
      <c r="K683" s="15">
        <f>IF(ISERROR(VLOOKUP(B683,'[5]SM-4GARA'!$B$4:$J$135,9,FALSE)),0,VLOOKUP(B683,'[5]SM-4GARA'!$B$4:$J$135,9,FALSE))</f>
        <v>0</v>
      </c>
      <c r="L683" s="15">
        <f>IF(ISERROR(VLOOKUP(B683,'[6]SM-5GARA'!$B$4:$J$135,9,FALSE)),0,VLOOKUP(B683,'[6]SM-5GARA'!$B$4:$J$135,9,FALSE))</f>
        <v>0</v>
      </c>
      <c r="M683" s="15">
        <f>COUNTIF(H683:L683,"&lt;&gt;0")</f>
        <v>1</v>
      </c>
    </row>
    <row r="684" spans="1:13" x14ac:dyDescent="0.25">
      <c r="A684" s="14">
        <v>32</v>
      </c>
      <c r="B684" s="15">
        <v>568</v>
      </c>
      <c r="C684" s="16" t="str">
        <f>IF(B684="","",VLOOKUP(B684,[1]M!$C$3:$J$1000,2,FALSE))</f>
        <v>GIACOMETTI</v>
      </c>
      <c r="D684" s="16" t="str">
        <f>IF(B684="","",VLOOKUP(B684,[1]M!$C$3:$J$1000,3,FALSE))</f>
        <v>LUCA</v>
      </c>
      <c r="E684" s="16" t="str">
        <f>IF(B684="","",VLOOKUP(B684,[1]M!$C$3:$J$1000,4,FALSE))</f>
        <v>A.S.D. G.S. Astra</v>
      </c>
      <c r="F684" s="17">
        <f>IF(B684="","",VLOOKUP(B684,[1]M!$C$3:$J$1000,5,FALSE))</f>
        <v>34790</v>
      </c>
      <c r="G684" s="18">
        <f>SUM(H684:L684)</f>
        <v>4</v>
      </c>
      <c r="H684" s="15">
        <f>IF(ISERROR(VLOOKUP(B684,'[2]SM-1GARA'!$B$4:$J$135,9,FALSE)),0,VLOOKUP(B684,'[2]SM-1GARA'!$B$4:$J$135,9,FALSE))</f>
        <v>3</v>
      </c>
      <c r="I684" s="15">
        <f>IF(ISERROR(VLOOKUP(B684,'[3]SM-2GARA'!$B$4:$J$135,9,FALSE)),0,VLOOKUP(B684,'[3]SM-2GARA'!$B$4:$J$135,9,FALSE))</f>
        <v>0</v>
      </c>
      <c r="J684" s="15">
        <f>IF(ISERROR(VLOOKUP(B684,'[4]SM-3GARA'!$B$4:$J$135,9,FALSE)),0,VLOOKUP(B684,'[4]SM-3GARA'!$B$4:$J$135,9,FALSE))</f>
        <v>0</v>
      </c>
      <c r="K684" s="15">
        <f>IF(ISERROR(VLOOKUP(B684,'[5]SM-4GARA'!$B$4:$J$135,9,FALSE)),0,VLOOKUP(B684,'[5]SM-4GARA'!$B$4:$J$135,9,FALSE))</f>
        <v>1</v>
      </c>
      <c r="L684" s="15">
        <f>IF(ISERROR(VLOOKUP(B684,'[6]SM-5GARA'!$B$4:$J$135,9,FALSE)),0,VLOOKUP(B684,'[6]SM-5GARA'!$B$4:$J$135,9,FALSE))</f>
        <v>0</v>
      </c>
      <c r="M684" s="15">
        <f>COUNTIF(H684:L684,"&lt;&gt;0")</f>
        <v>2</v>
      </c>
    </row>
    <row r="685" spans="1:13" x14ac:dyDescent="0.25">
      <c r="A685" s="14">
        <v>34</v>
      </c>
      <c r="B685" s="15">
        <v>562</v>
      </c>
      <c r="C685" s="16" t="str">
        <f>IF(B685="","",VLOOKUP(B685,[1]M!$C$3:$J$1000,2,FALSE))</f>
        <v>CANDEAGO</v>
      </c>
      <c r="D685" s="16" t="str">
        <f>IF(B685="","",VLOOKUP(B685,[1]M!$C$3:$J$1000,3,FALSE))</f>
        <v>PATRICK</v>
      </c>
      <c r="E685" s="16" t="str">
        <f>IF(B685="","",VLOOKUP(B685,[1]M!$C$3:$J$1000,4,FALSE))</f>
        <v>G.S. Castionese</v>
      </c>
      <c r="F685" s="17">
        <f>IF(B685="","",VLOOKUP(B685,[1]M!$C$3:$J$1000,5,FALSE))</f>
        <v>32505</v>
      </c>
      <c r="G685" s="18">
        <f>SUM(H685:L685)</f>
        <v>3</v>
      </c>
      <c r="H685" s="15">
        <f>IF(ISERROR(VLOOKUP(B685,'[2]SM-1GARA'!$B$4:$J$135,9,FALSE)),0,VLOOKUP(B685,'[2]SM-1GARA'!$B$4:$J$135,9,FALSE))</f>
        <v>0</v>
      </c>
      <c r="I685" s="15">
        <f>IF(ISERROR(VLOOKUP(B685,'[3]SM-2GARA'!$B$4:$J$135,9,FALSE)),0,VLOOKUP(B685,'[3]SM-2GARA'!$B$4:$J$135,9,FALSE))</f>
        <v>1</v>
      </c>
      <c r="J685" s="15">
        <f>IF(ISERROR(VLOOKUP(B685,'[4]SM-3GARA'!$B$4:$J$135,9,FALSE)),0,VLOOKUP(B685,'[4]SM-3GARA'!$B$4:$J$135,9,FALSE))</f>
        <v>1</v>
      </c>
      <c r="K685" s="15">
        <f>IF(ISERROR(VLOOKUP(B685,'[5]SM-4GARA'!$B$4:$J$135,9,FALSE)),0,VLOOKUP(B685,'[5]SM-4GARA'!$B$4:$J$135,9,FALSE))</f>
        <v>1</v>
      </c>
      <c r="L685" s="15">
        <f>IF(ISERROR(VLOOKUP(B685,'[6]SM-5GARA'!$B$4:$J$135,9,FALSE)),0,VLOOKUP(B685,'[6]SM-5GARA'!$B$4:$J$135,9,FALSE))</f>
        <v>0</v>
      </c>
      <c r="M685" s="15">
        <f>COUNTIF(H685:L685,"&lt;&gt;0")</f>
        <v>3</v>
      </c>
    </row>
    <row r="686" spans="1:13" x14ac:dyDescent="0.25">
      <c r="A686" s="14">
        <v>35</v>
      </c>
      <c r="B686" s="15">
        <v>564</v>
      </c>
      <c r="C686" s="16" t="str">
        <f>IF(B686="","",VLOOKUP(B686,[1]M!$C$3:$J$1000,2,FALSE))</f>
        <v>CORSO</v>
      </c>
      <c r="D686" s="16" t="str">
        <f>IF(B686="","",VLOOKUP(B686,[1]M!$C$3:$J$1000,3,FALSE))</f>
        <v>ANDREA</v>
      </c>
      <c r="E686" s="16" t="str">
        <f>IF(B686="","",VLOOKUP(B686,[1]M!$C$3:$J$1000,4,FALSE))</f>
        <v>U.S. Virtus Nemeggio</v>
      </c>
      <c r="F686" s="17">
        <f>IF(B686="","",VLOOKUP(B686,[1]M!$C$3:$J$1000,5,FALSE))</f>
        <v>33216</v>
      </c>
      <c r="G686" s="18">
        <f>SUM(H686:L686)</f>
        <v>2</v>
      </c>
      <c r="H686" s="15">
        <f>IF(ISERROR(VLOOKUP(B686,'[2]SM-1GARA'!$B$4:$J$135,9,FALSE)),0,VLOOKUP(B686,'[2]SM-1GARA'!$B$4:$J$135,9,FALSE))</f>
        <v>1</v>
      </c>
      <c r="I686" s="15">
        <f>IF(ISERROR(VLOOKUP(B686,'[3]SM-2GARA'!$B$4:$J$135,9,FALSE)),0,VLOOKUP(B686,'[3]SM-2GARA'!$B$4:$J$135,9,FALSE))</f>
        <v>1</v>
      </c>
      <c r="J686" s="15">
        <f>IF(ISERROR(VLOOKUP(B686,'[4]SM-3GARA'!$B$4:$J$135,9,FALSE)),0,VLOOKUP(B686,'[4]SM-3GARA'!$B$4:$J$135,9,FALSE))</f>
        <v>0</v>
      </c>
      <c r="K686" s="15">
        <f>IF(ISERROR(VLOOKUP(B686,'[5]SM-4GARA'!$B$4:$J$135,9,FALSE)),0,VLOOKUP(B686,'[5]SM-4GARA'!$B$4:$J$135,9,FALSE))</f>
        <v>0</v>
      </c>
      <c r="L686" s="15">
        <f>IF(ISERROR(VLOOKUP(B686,'[6]SM-5GARA'!$B$4:$J$135,9,FALSE)),0,VLOOKUP(B686,'[6]SM-5GARA'!$B$4:$J$135,9,FALSE))</f>
        <v>0</v>
      </c>
      <c r="M686" s="15">
        <f>COUNTIF(H686:L686,"&lt;&gt;0")</f>
        <v>2</v>
      </c>
    </row>
    <row r="687" spans="1:13" x14ac:dyDescent="0.25">
      <c r="A687" s="14">
        <v>35</v>
      </c>
      <c r="B687" s="15">
        <v>570</v>
      </c>
      <c r="C687" s="16" t="str">
        <f>IF(B687="","",VLOOKUP(B687,[1]M!$C$3:$J$1000,2,FALSE))</f>
        <v>LORENZET</v>
      </c>
      <c r="D687" s="16" t="str">
        <f>IF(B687="","",VLOOKUP(B687,[1]M!$C$3:$J$1000,3,FALSE))</f>
        <v>FILIPPO</v>
      </c>
      <c r="E687" s="16" t="str">
        <f>IF(B687="","",VLOOKUP(B687,[1]M!$C$3:$J$1000,4,FALSE))</f>
        <v>G. S. la Piave 2000</v>
      </c>
      <c r="F687" s="17">
        <f>IF(B687="","",VLOOKUP(B687,[1]M!$C$3:$J$1000,5,FALSE))</f>
        <v>34450</v>
      </c>
      <c r="G687" s="18">
        <f>SUM(H687:L687)</f>
        <v>2</v>
      </c>
      <c r="H687" s="15">
        <f>IF(ISERROR(VLOOKUP(B687,'[2]SM-1GARA'!$B$4:$J$135,9,FALSE)),0,VLOOKUP(B687,'[2]SM-1GARA'!$B$4:$J$135,9,FALSE))</f>
        <v>2</v>
      </c>
      <c r="I687" s="15">
        <f>IF(ISERROR(VLOOKUP(B687,'[3]SM-2GARA'!$B$4:$J$135,9,FALSE)),0,VLOOKUP(B687,'[3]SM-2GARA'!$B$4:$J$135,9,FALSE))</f>
        <v>0</v>
      </c>
      <c r="J687" s="15">
        <f>IF(ISERROR(VLOOKUP(B687,'[4]SM-3GARA'!$B$4:$J$135,9,FALSE)),0,VLOOKUP(B687,'[4]SM-3GARA'!$B$4:$J$135,9,FALSE))</f>
        <v>0</v>
      </c>
      <c r="K687" s="15">
        <f>IF(ISERROR(VLOOKUP(B687,'[5]SM-4GARA'!$B$4:$J$135,9,FALSE)),0,VLOOKUP(B687,'[5]SM-4GARA'!$B$4:$J$135,9,FALSE))</f>
        <v>0</v>
      </c>
      <c r="L687" s="15">
        <f>IF(ISERROR(VLOOKUP(B687,'[6]SM-5GARA'!$B$4:$J$135,9,FALSE)),0,VLOOKUP(B687,'[6]SM-5GARA'!$B$4:$J$135,9,FALSE))</f>
        <v>0</v>
      </c>
      <c r="M687" s="15">
        <f>COUNTIF(H687:L687,"&lt;&gt;0")</f>
        <v>1</v>
      </c>
    </row>
    <row r="688" spans="1:13" x14ac:dyDescent="0.25">
      <c r="A688" s="14">
        <v>37</v>
      </c>
      <c r="B688" s="15">
        <v>622</v>
      </c>
      <c r="C688" s="16" t="str">
        <f>IF(B688="","",VLOOKUP(B688,[1]M!$C$3:$J$1000,2,FALSE))</f>
        <v>SACCHET</v>
      </c>
      <c r="D688" s="16" t="str">
        <f>IF(B688="","",VLOOKUP(B688,[1]M!$C$3:$J$1000,3,FALSE))</f>
        <v>ALESSANDRO</v>
      </c>
      <c r="E688" s="16" t="str">
        <f>IF(B688="","",VLOOKUP(B688,[1]M!$C$3:$J$1000,4,FALSE))</f>
        <v>G.S. Castionese</v>
      </c>
      <c r="F688" s="17">
        <f>IF(B688="","",VLOOKUP(B688,[1]M!$C$3:$J$1000,5,FALSE))</f>
        <v>37448</v>
      </c>
      <c r="G688" s="18">
        <f>SUM(H688:L688)</f>
        <v>1</v>
      </c>
      <c r="H688" s="15">
        <f>IF(ISERROR(VLOOKUP(B688,'[2]SM-1GARA'!$B$4:$J$135,9,FALSE)),0,VLOOKUP(B688,'[2]SM-1GARA'!$B$4:$J$135,9,FALSE))</f>
        <v>0</v>
      </c>
      <c r="I688" s="15">
        <f>IF(ISERROR(VLOOKUP(B688,'[3]SM-2GARA'!$B$4:$J$135,9,FALSE)),0,VLOOKUP(B688,'[3]SM-2GARA'!$B$4:$J$135,9,FALSE))</f>
        <v>1</v>
      </c>
      <c r="J688" s="15">
        <f>IF(ISERROR(VLOOKUP(B688,'[4]SM-3GARA'!$B$4:$J$135,9,FALSE)),0,VLOOKUP(B688,'[4]SM-3GARA'!$B$4:$J$135,9,FALSE))</f>
        <v>0</v>
      </c>
      <c r="K688" s="15" t="str">
        <f>IF(ISERROR(VLOOKUP(B688,'[5]SM-4GARA'!$B$4:$J$135,9,FALSE)),0,VLOOKUP(B688,'[5]SM-4GARA'!$B$4:$J$135,9,FALSE))</f>
        <v>RIT</v>
      </c>
      <c r="L688" s="15">
        <f>IF(ISERROR(VLOOKUP(B688,'[6]SM-5GARA'!$B$4:$J$135,9,FALSE)),0,VLOOKUP(B688,'[6]SM-5GARA'!$B$4:$J$135,9,FALSE))</f>
        <v>0</v>
      </c>
      <c r="M688" s="15">
        <f>COUNTIF(H688:L688,"&lt;&gt;0")</f>
        <v>2</v>
      </c>
    </row>
    <row r="689" spans="1:13" x14ac:dyDescent="0.25">
      <c r="A689" s="14">
        <v>37</v>
      </c>
      <c r="B689" s="19">
        <v>634</v>
      </c>
      <c r="C689" s="16" t="str">
        <f>IF(B689="","",VLOOKUP(B689,[1]M!$C$3:$J$1000,2,FALSE))</f>
        <v>MENIN</v>
      </c>
      <c r="D689" s="16" t="str">
        <f>IF(B689="","",VLOOKUP(B689,[1]M!$C$3:$J$1000,3,FALSE))</f>
        <v>GIANLUCA</v>
      </c>
      <c r="E689" s="16" t="str">
        <f>IF(B689="","",VLOOKUP(B689,[1]M!$C$3:$J$1000,4,FALSE))</f>
        <v>A.S.D. G.S. Astra</v>
      </c>
      <c r="F689" s="17">
        <f>IF(B689="","",VLOOKUP(B689,[1]M!$C$3:$J$1000,5,FALSE))</f>
        <v>36626</v>
      </c>
      <c r="G689" s="18">
        <f>SUM(H689:L689)</f>
        <v>1</v>
      </c>
      <c r="H689" s="15">
        <f>IF(ISERROR(VLOOKUP(B689,'[2]SM-1GARA'!$B$4:$J$135,9,FALSE)),0,VLOOKUP(B689,'[2]SM-1GARA'!$B$4:$J$135,9,FALSE))</f>
        <v>0</v>
      </c>
      <c r="I689" s="15">
        <f>IF(ISERROR(VLOOKUP(B689,'[3]SM-2GARA'!$B$4:$J$135,9,FALSE)),0,VLOOKUP(B689,'[3]SM-2GARA'!$B$4:$J$135,9,FALSE))</f>
        <v>0</v>
      </c>
      <c r="J689" s="15">
        <f>IF(ISERROR(VLOOKUP(B689,'[4]SM-3GARA'!$B$4:$J$135,9,FALSE)),0,VLOOKUP(B689,'[4]SM-3GARA'!$B$4:$J$135,9,FALSE))</f>
        <v>1</v>
      </c>
      <c r="K689" s="15">
        <f>IF(ISERROR(VLOOKUP(B689,'[5]SM-4GARA'!$B$4:$J$135,9,FALSE)),0,VLOOKUP(B689,'[5]SM-4GARA'!$B$4:$J$135,9,FALSE))</f>
        <v>0</v>
      </c>
      <c r="L689" s="15">
        <f>IF(ISERROR(VLOOKUP(B689,'[6]SM-5GARA'!$B$4:$J$135,9,FALSE)),0,VLOOKUP(B689,'[6]SM-5GARA'!$B$4:$J$135,9,FALSE))</f>
        <v>0</v>
      </c>
      <c r="M689" s="15">
        <f>COUNTIF(H689:L689,"&lt;&gt;0")</f>
        <v>1</v>
      </c>
    </row>
    <row r="690" spans="1:13" x14ac:dyDescent="0.25">
      <c r="A690" s="14">
        <v>37</v>
      </c>
      <c r="B690" s="19">
        <v>636</v>
      </c>
      <c r="C690" s="16" t="str">
        <f>IF(B690="","",VLOOKUP(B690,[1]M!$C$3:$J$1000,2,FALSE))</f>
        <v>MARES</v>
      </c>
      <c r="D690" s="16" t="str">
        <f>IF(B690="","",VLOOKUP(B690,[1]M!$C$3:$J$1000,3,FALSE))</f>
        <v>ALESSANDRO</v>
      </c>
      <c r="E690" s="16" t="str">
        <f>IF(B690="","",VLOOKUP(B690,[1]M!$C$3:$J$1000,4,FALSE))</f>
        <v>Atletica Trichiana Asd</v>
      </c>
      <c r="F690" s="17">
        <f>IF(B690="","",VLOOKUP(B690,[1]M!$C$3:$J$1000,5,FALSE))</f>
        <v>35489</v>
      </c>
      <c r="G690" s="18">
        <f>SUM(H690:L690)</f>
        <v>1</v>
      </c>
      <c r="H690" s="15">
        <f>IF(ISERROR(VLOOKUP(B690,'[2]SM-1GARA'!$B$4:$J$135,9,FALSE)),0,VLOOKUP(B690,'[2]SM-1GARA'!$B$4:$J$135,9,FALSE))</f>
        <v>0</v>
      </c>
      <c r="I690" s="15">
        <f>IF(ISERROR(VLOOKUP(B690,'[3]SM-2GARA'!$B$4:$J$135,9,FALSE)),0,VLOOKUP(B690,'[3]SM-2GARA'!$B$4:$J$135,9,FALSE))</f>
        <v>0</v>
      </c>
      <c r="J690" s="15">
        <f>IF(ISERROR(VLOOKUP(B690,'[4]SM-3GARA'!$B$4:$J$135,9,FALSE)),0,VLOOKUP(B690,'[4]SM-3GARA'!$B$4:$J$135,9,FALSE))</f>
        <v>1</v>
      </c>
      <c r="K690" s="15">
        <f>IF(ISERROR(VLOOKUP(B690,'[5]SM-4GARA'!$B$4:$J$135,9,FALSE)),0,VLOOKUP(B690,'[5]SM-4GARA'!$B$4:$J$135,9,FALSE))</f>
        <v>0</v>
      </c>
      <c r="L690" s="15">
        <f>IF(ISERROR(VLOOKUP(B690,'[6]SM-5GARA'!$B$4:$J$135,9,FALSE)),0,VLOOKUP(B690,'[6]SM-5GARA'!$B$4:$J$135,9,FALSE))</f>
        <v>0</v>
      </c>
      <c r="M690" s="15">
        <f>COUNTIF(H690:L690,"&lt;&gt;0")</f>
        <v>1</v>
      </c>
    </row>
    <row r="691" spans="1:13" x14ac:dyDescent="0.25">
      <c r="A691" s="14">
        <v>37</v>
      </c>
      <c r="B691" s="19">
        <v>638</v>
      </c>
      <c r="C691" s="16" t="str">
        <f>IF(B691="","",VLOOKUP(B691,[1]M!$C$3:$J$1000,2,FALSE))</f>
        <v>VASCELLARI</v>
      </c>
      <c r="D691" s="16" t="str">
        <f>IF(B691="","",VLOOKUP(B691,[1]M!$C$3:$J$1000,3,FALSE))</f>
        <v>GIOVANNI</v>
      </c>
      <c r="E691" s="16" t="str">
        <f>IF(B691="","",VLOOKUP(B691,[1]M!$C$3:$J$1000,4,FALSE))</f>
        <v>G. M. Calalzo Atl Cadore</v>
      </c>
      <c r="F691" s="17">
        <f>IF(B691="","",VLOOKUP(B691,[1]M!$C$3:$J$1000,5,FALSE))</f>
        <v>33895</v>
      </c>
      <c r="G691" s="18">
        <f>SUM(H691:L691)</f>
        <v>1</v>
      </c>
      <c r="H691" s="15">
        <f>IF(ISERROR(VLOOKUP(B691,'[2]SM-1GARA'!$B$4:$J$135,9,FALSE)),0,VLOOKUP(B691,'[2]SM-1GARA'!$B$4:$J$135,9,FALSE))</f>
        <v>0</v>
      </c>
      <c r="I691" s="15">
        <f>IF(ISERROR(VLOOKUP(B691,'[3]SM-2GARA'!$B$4:$J$135,9,FALSE)),0,VLOOKUP(B691,'[3]SM-2GARA'!$B$4:$J$135,9,FALSE))</f>
        <v>0</v>
      </c>
      <c r="J691" s="15">
        <f>IF(ISERROR(VLOOKUP(B691,'[4]SM-3GARA'!$B$4:$J$135,9,FALSE)),0,VLOOKUP(B691,'[4]SM-3GARA'!$B$4:$J$135,9,FALSE))</f>
        <v>1</v>
      </c>
      <c r="K691" s="15">
        <f>IF(ISERROR(VLOOKUP(B691,'[5]SM-4GARA'!$B$4:$J$135,9,FALSE)),0,VLOOKUP(B691,'[5]SM-4GARA'!$B$4:$J$135,9,FALSE))</f>
        <v>0</v>
      </c>
      <c r="L691" s="15">
        <f>IF(ISERROR(VLOOKUP(B691,'[6]SM-5GARA'!$B$4:$J$135,9,FALSE)),0,VLOOKUP(B691,'[6]SM-5GARA'!$B$4:$J$135,9,FALSE))</f>
        <v>0</v>
      </c>
      <c r="M691" s="15">
        <f>COUNTIF(H691:L691,"&lt;&gt;0")</f>
        <v>1</v>
      </c>
    </row>
    <row r="692" spans="1:13" x14ac:dyDescent="0.25">
      <c r="A692" s="14">
        <v>37</v>
      </c>
      <c r="B692" s="19">
        <v>640</v>
      </c>
      <c r="C692" s="16" t="str">
        <f>IF(B692="","",VLOOKUP(B692,[1]M!$C$3:$J$1000,2,FALSE))</f>
        <v>UNTERBERGER</v>
      </c>
      <c r="D692" s="16" t="str">
        <f>IF(B692="","",VLOOKUP(B692,[1]M!$C$3:$J$1000,3,FALSE))</f>
        <v>FRANCO</v>
      </c>
      <c r="E692" s="16" t="str">
        <f>IF(B692="","",VLOOKUP(B692,[1]M!$C$3:$J$1000,4,FALSE))</f>
        <v>G. M. Calalzo Atl Cadore</v>
      </c>
      <c r="F692" s="17">
        <f>IF(B692="","",VLOOKUP(B692,[1]M!$C$3:$J$1000,5,FALSE))</f>
        <v>33236</v>
      </c>
      <c r="G692" s="18">
        <f>SUM(H692:L692)</f>
        <v>1</v>
      </c>
      <c r="H692" s="15">
        <f>IF(ISERROR(VLOOKUP(B692,'[2]SM-1GARA'!$B$4:$J$135,9,FALSE)),0,VLOOKUP(B692,'[2]SM-1GARA'!$B$4:$J$135,9,FALSE))</f>
        <v>0</v>
      </c>
      <c r="I692" s="15">
        <f>IF(ISERROR(VLOOKUP(B692,'[3]SM-2GARA'!$B$4:$J$135,9,FALSE)),0,VLOOKUP(B692,'[3]SM-2GARA'!$B$4:$J$135,9,FALSE))</f>
        <v>0</v>
      </c>
      <c r="J692" s="15">
        <f>IF(ISERROR(VLOOKUP(B692,'[4]SM-3GARA'!$B$4:$J$135,9,FALSE)),0,VLOOKUP(B692,'[4]SM-3GARA'!$B$4:$J$135,9,FALSE))</f>
        <v>1</v>
      </c>
      <c r="K692" s="15">
        <f>IF(ISERROR(VLOOKUP(B692,'[5]SM-4GARA'!$B$4:$J$135,9,FALSE)),0,VLOOKUP(B692,'[5]SM-4GARA'!$B$4:$J$135,9,FALSE))</f>
        <v>0</v>
      </c>
      <c r="L692" s="15">
        <f>IF(ISERROR(VLOOKUP(B692,'[6]SM-5GARA'!$B$4:$J$135,9,FALSE)),0,VLOOKUP(B692,'[6]SM-5GARA'!$B$4:$J$135,9,FALSE))</f>
        <v>0</v>
      </c>
      <c r="M692" s="15">
        <f>COUNTIF(H692:L692,"&lt;&gt;0")</f>
        <v>1</v>
      </c>
    </row>
    <row r="693" spans="1:13" x14ac:dyDescent="0.25">
      <c r="A693" s="23"/>
      <c r="B693" s="23"/>
      <c r="C693" s="24"/>
      <c r="D693" s="24"/>
      <c r="E693" s="24"/>
      <c r="F693" s="25"/>
      <c r="G693" s="23"/>
      <c r="H693" s="23"/>
      <c r="I693" s="23"/>
      <c r="J693" s="23"/>
      <c r="K693" s="23"/>
      <c r="L693" s="23"/>
      <c r="M693" s="23"/>
    </row>
    <row r="694" spans="1:13" x14ac:dyDescent="0.25">
      <c r="A694" s="23"/>
      <c r="B694" s="23"/>
      <c r="C694" s="24"/>
      <c r="D694" s="24"/>
      <c r="E694" s="24"/>
      <c r="F694" s="25"/>
      <c r="G694" s="23"/>
      <c r="H694" s="23"/>
      <c r="I694" s="23"/>
      <c r="J694" s="23"/>
      <c r="K694" s="23"/>
      <c r="L694" s="23"/>
      <c r="M694" s="23"/>
    </row>
    <row r="695" spans="1:13" x14ac:dyDescent="0.25">
      <c r="A695" s="23"/>
      <c r="B695" s="23"/>
      <c r="C695" s="24"/>
      <c r="D695" s="24"/>
      <c r="E695" s="24"/>
      <c r="F695" s="25"/>
      <c r="G695" s="23"/>
      <c r="H695" s="23"/>
      <c r="I695" s="23"/>
      <c r="J695" s="23"/>
      <c r="K695" s="23"/>
      <c r="L695" s="23"/>
      <c r="M695" s="23"/>
    </row>
    <row r="696" spans="1:13" x14ac:dyDescent="0.25">
      <c r="A696" s="23"/>
      <c r="B696" s="23"/>
      <c r="C696" s="24"/>
      <c r="D696" s="24"/>
      <c r="E696" s="24"/>
      <c r="F696" s="25"/>
      <c r="G696" s="23"/>
      <c r="H696" s="23"/>
      <c r="I696" s="23"/>
      <c r="J696" s="23"/>
      <c r="K696" s="23"/>
      <c r="L696" s="23"/>
      <c r="M696" s="23"/>
    </row>
    <row r="697" spans="1:13" x14ac:dyDescent="0.25">
      <c r="A697" s="23"/>
      <c r="B697" s="23"/>
      <c r="C697" s="24"/>
      <c r="D697" s="24"/>
      <c r="E697" s="24"/>
      <c r="F697" s="25"/>
      <c r="G697" s="23"/>
      <c r="H697" s="23"/>
      <c r="I697" s="23"/>
      <c r="J697" s="23"/>
      <c r="K697" s="23"/>
      <c r="L697" s="23"/>
      <c r="M697" s="23"/>
    </row>
    <row r="698" spans="1:13" x14ac:dyDescent="0.25">
      <c r="A698" s="23"/>
      <c r="B698" s="23"/>
      <c r="C698" s="24"/>
      <c r="D698" s="24"/>
      <c r="E698" s="24"/>
      <c r="F698" s="25"/>
      <c r="G698" s="23"/>
      <c r="H698" s="23"/>
      <c r="I698" s="23"/>
      <c r="J698" s="23"/>
      <c r="K698" s="23"/>
      <c r="L698" s="23"/>
      <c r="M698" s="23"/>
    </row>
    <row r="699" spans="1:13" x14ac:dyDescent="0.25">
      <c r="A699" s="23"/>
      <c r="B699" s="23"/>
      <c r="C699" s="24"/>
      <c r="D699" s="24"/>
      <c r="E699" s="24"/>
      <c r="F699" s="25"/>
      <c r="G699" s="23"/>
      <c r="H699" s="23"/>
      <c r="I699" s="23"/>
      <c r="J699" s="23"/>
      <c r="K699" s="23"/>
      <c r="L699" s="23"/>
      <c r="M699" s="23"/>
    </row>
    <row r="700" spans="1:13" x14ac:dyDescent="0.25">
      <c r="A700" s="23"/>
      <c r="B700" s="23"/>
      <c r="C700" s="24"/>
      <c r="D700" s="24"/>
      <c r="E700" s="24"/>
      <c r="F700" s="25"/>
      <c r="G700" s="23"/>
      <c r="H700" s="23"/>
      <c r="I700" s="23"/>
      <c r="J700" s="23"/>
      <c r="K700" s="23"/>
      <c r="L700" s="23"/>
      <c r="M700" s="23"/>
    </row>
    <row r="701" spans="1:13" x14ac:dyDescent="0.25">
      <c r="A701" s="23"/>
      <c r="B701" s="23"/>
      <c r="C701" s="24"/>
      <c r="D701" s="24"/>
      <c r="E701" s="24"/>
      <c r="F701" s="25"/>
      <c r="G701" s="23"/>
      <c r="H701" s="23"/>
      <c r="I701" s="23"/>
      <c r="J701" s="23"/>
      <c r="K701" s="23"/>
      <c r="L701" s="23"/>
      <c r="M701" s="23"/>
    </row>
    <row r="702" spans="1:13" x14ac:dyDescent="0.25">
      <c r="A702" s="23"/>
      <c r="B702" s="23"/>
      <c r="C702" s="24"/>
      <c r="D702" s="24"/>
      <c r="E702" s="24"/>
      <c r="F702" s="25"/>
      <c r="G702" s="23"/>
      <c r="H702" s="23"/>
      <c r="I702" s="23"/>
      <c r="J702" s="23"/>
      <c r="K702" s="23"/>
      <c r="L702" s="23"/>
      <c r="M702" s="23"/>
    </row>
    <row r="703" spans="1:13" s="24" customFormat="1" x14ac:dyDescent="0.25">
      <c r="A703" s="35"/>
      <c r="B703" s="36"/>
      <c r="C703" s="37"/>
      <c r="D703" s="37"/>
      <c r="E703" s="37"/>
      <c r="F703" s="38"/>
      <c r="G703" s="39"/>
      <c r="H703" s="36"/>
      <c r="I703" s="36"/>
      <c r="J703" s="36"/>
      <c r="K703" s="36"/>
      <c r="L703" s="36"/>
      <c r="M703" s="36"/>
    </row>
    <row r="704" spans="1:13" s="24" customFormat="1" x14ac:dyDescent="0.25">
      <c r="A704" s="35"/>
      <c r="B704" s="36"/>
      <c r="C704" s="37"/>
      <c r="D704" s="37"/>
      <c r="E704" s="37"/>
      <c r="F704" s="38"/>
      <c r="G704" s="39"/>
      <c r="H704" s="36"/>
      <c r="I704" s="36"/>
      <c r="J704" s="36"/>
      <c r="K704" s="36"/>
      <c r="L704" s="36"/>
      <c r="M704" s="36"/>
    </row>
    <row r="705" spans="1:13" s="24" customFormat="1" x14ac:dyDescent="0.25">
      <c r="A705" s="35"/>
      <c r="B705" s="36"/>
      <c r="C705" s="37"/>
      <c r="D705" s="37"/>
      <c r="E705" s="37"/>
      <c r="F705" s="38"/>
      <c r="G705" s="39"/>
      <c r="H705" s="36"/>
      <c r="I705" s="36"/>
      <c r="J705" s="36"/>
      <c r="K705" s="36"/>
      <c r="L705" s="36"/>
      <c r="M705" s="36"/>
    </row>
    <row r="706" spans="1:13" s="24" customFormat="1" x14ac:dyDescent="0.25">
      <c r="A706" s="35"/>
      <c r="B706" s="36"/>
      <c r="C706" s="37"/>
      <c r="D706" s="37"/>
      <c r="E706" s="37"/>
      <c r="F706" s="38"/>
      <c r="G706" s="39"/>
      <c r="H706" s="36"/>
      <c r="I706" s="36"/>
      <c r="J706" s="36"/>
      <c r="K706" s="36"/>
      <c r="L706" s="36"/>
      <c r="M706" s="36"/>
    </row>
    <row r="707" spans="1:13" s="24" customFormat="1" x14ac:dyDescent="0.25">
      <c r="A707" s="35"/>
      <c r="B707" s="36"/>
      <c r="C707" s="37"/>
      <c r="D707" s="37"/>
      <c r="E707" s="37"/>
      <c r="F707" s="38"/>
      <c r="G707" s="39"/>
      <c r="H707" s="36"/>
      <c r="I707" s="36"/>
      <c r="J707" s="36"/>
      <c r="K707" s="36"/>
      <c r="L707" s="36"/>
      <c r="M707" s="36"/>
    </row>
    <row r="708" spans="1:13" s="24" customFormat="1" x14ac:dyDescent="0.25">
      <c r="A708" s="35"/>
      <c r="B708" s="36"/>
      <c r="C708" s="37"/>
      <c r="D708" s="37"/>
      <c r="E708" s="37"/>
      <c r="F708" s="38"/>
      <c r="G708" s="39"/>
      <c r="H708" s="36"/>
      <c r="I708" s="36"/>
      <c r="J708" s="36"/>
      <c r="K708" s="36"/>
      <c r="L708" s="36"/>
      <c r="M708" s="36"/>
    </row>
    <row r="709" spans="1:13" ht="26.25" x14ac:dyDescent="0.4">
      <c r="A709" s="26" t="s">
        <v>538</v>
      </c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</row>
    <row r="711" spans="1:13" x14ac:dyDescent="0.25">
      <c r="A711" s="7" t="s">
        <v>1</v>
      </c>
      <c r="B711" s="7" t="s">
        <v>2</v>
      </c>
      <c r="C711" s="8" t="s">
        <v>3</v>
      </c>
      <c r="D711" s="8" t="s">
        <v>4</v>
      </c>
      <c r="E711" s="8" t="s">
        <v>5</v>
      </c>
      <c r="F711" s="9" t="s">
        <v>6</v>
      </c>
      <c r="G711" s="3" t="s">
        <v>126</v>
      </c>
      <c r="H711" s="6" t="s">
        <v>8</v>
      </c>
      <c r="I711" s="6" t="s">
        <v>9</v>
      </c>
      <c r="J711" s="6" t="s">
        <v>10</v>
      </c>
      <c r="K711" s="6" t="s">
        <v>11</v>
      </c>
      <c r="L711" s="6" t="s">
        <v>12</v>
      </c>
      <c r="M711" s="6" t="s">
        <v>13</v>
      </c>
    </row>
    <row r="712" spans="1:13" x14ac:dyDescent="0.25">
      <c r="A712" s="3">
        <v>1</v>
      </c>
      <c r="B712" s="3">
        <v>430</v>
      </c>
      <c r="C712" s="4" t="s">
        <v>539</v>
      </c>
      <c r="D712" s="4" t="s">
        <v>540</v>
      </c>
      <c r="E712" s="4" t="s">
        <v>16</v>
      </c>
      <c r="F712" s="5">
        <v>29489</v>
      </c>
      <c r="G712" s="3">
        <v>92</v>
      </c>
      <c r="H712" s="3">
        <v>18</v>
      </c>
      <c r="I712" s="3">
        <v>20</v>
      </c>
      <c r="J712" s="3">
        <v>18</v>
      </c>
      <c r="K712" s="3">
        <v>18</v>
      </c>
      <c r="L712" s="3">
        <v>18</v>
      </c>
      <c r="M712" s="3">
        <v>5</v>
      </c>
    </row>
    <row r="713" spans="1:13" x14ac:dyDescent="0.25">
      <c r="A713" s="3">
        <v>2</v>
      </c>
      <c r="B713" s="3">
        <v>435</v>
      </c>
      <c r="C713" s="4" t="s">
        <v>541</v>
      </c>
      <c r="D713" s="4" t="s">
        <v>68</v>
      </c>
      <c r="E713" s="4" t="s">
        <v>21</v>
      </c>
      <c r="F713" s="5">
        <v>31518</v>
      </c>
      <c r="G713" s="3">
        <v>81</v>
      </c>
      <c r="H713" s="3">
        <v>16</v>
      </c>
      <c r="I713" s="3">
        <v>18</v>
      </c>
      <c r="J713" s="3">
        <v>15</v>
      </c>
      <c r="K713" s="3">
        <v>16</v>
      </c>
      <c r="L713" s="3">
        <v>16</v>
      </c>
      <c r="M713" s="3">
        <v>5</v>
      </c>
    </row>
    <row r="714" spans="1:13" x14ac:dyDescent="0.25">
      <c r="A714" s="3">
        <v>3</v>
      </c>
      <c r="B714" s="3">
        <v>428</v>
      </c>
      <c r="C714" s="4" t="s">
        <v>542</v>
      </c>
      <c r="D714" s="4" t="s">
        <v>543</v>
      </c>
      <c r="E714" s="4" t="s">
        <v>80</v>
      </c>
      <c r="F714" s="5">
        <v>31206</v>
      </c>
      <c r="G714" s="3">
        <v>80</v>
      </c>
      <c r="H714" s="3">
        <v>20</v>
      </c>
      <c r="I714" s="3">
        <v>0</v>
      </c>
      <c r="J714" s="3">
        <v>20</v>
      </c>
      <c r="K714" s="3">
        <v>20</v>
      </c>
      <c r="L714" s="3">
        <v>20</v>
      </c>
      <c r="M714" s="3">
        <v>4</v>
      </c>
    </row>
    <row r="715" spans="1:13" x14ac:dyDescent="0.25">
      <c r="A715" s="3">
        <v>4</v>
      </c>
      <c r="B715" s="3">
        <v>431</v>
      </c>
      <c r="C715" s="4" t="s">
        <v>544</v>
      </c>
      <c r="D715" s="4" t="s">
        <v>545</v>
      </c>
      <c r="E715" s="4" t="s">
        <v>120</v>
      </c>
      <c r="F715" s="5">
        <v>28639</v>
      </c>
      <c r="G715" s="3">
        <v>73</v>
      </c>
      <c r="H715" s="3">
        <v>15</v>
      </c>
      <c r="I715" s="3">
        <v>16</v>
      </c>
      <c r="J715" s="3">
        <v>14</v>
      </c>
      <c r="K715" s="3">
        <v>14</v>
      </c>
      <c r="L715" s="3">
        <v>14</v>
      </c>
      <c r="M715" s="3">
        <v>5</v>
      </c>
    </row>
    <row r="716" spans="1:13" x14ac:dyDescent="0.25">
      <c r="A716" s="3">
        <v>5</v>
      </c>
      <c r="B716" s="3">
        <v>436</v>
      </c>
      <c r="C716" s="4" t="s">
        <v>212</v>
      </c>
      <c r="D716" s="4" t="s">
        <v>223</v>
      </c>
      <c r="E716" s="4" t="s">
        <v>35</v>
      </c>
      <c r="F716" s="5">
        <v>29164</v>
      </c>
      <c r="G716" s="3">
        <v>66</v>
      </c>
      <c r="H716" s="3">
        <v>13</v>
      </c>
      <c r="I716" s="3">
        <v>15</v>
      </c>
      <c r="J716" s="3">
        <v>13</v>
      </c>
      <c r="K716" s="3">
        <v>13</v>
      </c>
      <c r="L716" s="3">
        <v>12</v>
      </c>
      <c r="M716" s="3">
        <v>5</v>
      </c>
    </row>
    <row r="717" spans="1:13" x14ac:dyDescent="0.25">
      <c r="A717" s="3">
        <v>6</v>
      </c>
      <c r="B717" s="3">
        <v>438</v>
      </c>
      <c r="C717" s="4" t="s">
        <v>402</v>
      </c>
      <c r="D717" s="4" t="s">
        <v>540</v>
      </c>
      <c r="E717" s="4" t="s">
        <v>120</v>
      </c>
      <c r="F717" s="5">
        <v>30601</v>
      </c>
      <c r="G717" s="3">
        <v>62</v>
      </c>
      <c r="H717" s="3">
        <v>14</v>
      </c>
      <c r="I717" s="3">
        <v>14</v>
      </c>
      <c r="J717" s="3">
        <v>11</v>
      </c>
      <c r="K717" s="3">
        <v>12</v>
      </c>
      <c r="L717" s="3">
        <v>11</v>
      </c>
      <c r="M717" s="3">
        <v>5</v>
      </c>
    </row>
    <row r="718" spans="1:13" x14ac:dyDescent="0.25">
      <c r="A718" s="3">
        <v>7</v>
      </c>
      <c r="B718" s="3">
        <v>434</v>
      </c>
      <c r="C718" s="4" t="s">
        <v>535</v>
      </c>
      <c r="D718" s="4" t="s">
        <v>546</v>
      </c>
      <c r="E718" s="4" t="s">
        <v>30</v>
      </c>
      <c r="F718" s="5">
        <v>31091</v>
      </c>
      <c r="G718" s="3">
        <v>44</v>
      </c>
      <c r="H718" s="3">
        <v>12</v>
      </c>
      <c r="I718" s="3">
        <v>13</v>
      </c>
      <c r="J718" s="3">
        <v>8</v>
      </c>
      <c r="K718" s="3">
        <v>11</v>
      </c>
      <c r="L718" s="3">
        <v>0</v>
      </c>
      <c r="M718" s="3">
        <v>4</v>
      </c>
    </row>
    <row r="719" spans="1:13" x14ac:dyDescent="0.25">
      <c r="A719" s="3">
        <v>8</v>
      </c>
      <c r="B719" s="3">
        <v>433</v>
      </c>
      <c r="C719" s="4" t="s">
        <v>547</v>
      </c>
      <c r="D719" s="4" t="s">
        <v>66</v>
      </c>
      <c r="E719" s="4" t="s">
        <v>16</v>
      </c>
      <c r="F719" s="5">
        <v>30399</v>
      </c>
      <c r="G719" s="3">
        <v>42</v>
      </c>
      <c r="H719" s="3">
        <v>11</v>
      </c>
      <c r="I719" s="3">
        <v>12</v>
      </c>
      <c r="J719" s="3">
        <v>10</v>
      </c>
      <c r="K719" s="3">
        <v>9</v>
      </c>
      <c r="L719" s="3">
        <v>0</v>
      </c>
      <c r="M719" s="3">
        <v>4</v>
      </c>
    </row>
    <row r="720" spans="1:13" x14ac:dyDescent="0.25">
      <c r="A720" s="3">
        <v>9</v>
      </c>
      <c r="B720" s="3">
        <v>427</v>
      </c>
      <c r="C720" s="4" t="s">
        <v>548</v>
      </c>
      <c r="D720" s="4" t="s">
        <v>549</v>
      </c>
      <c r="E720" s="4" t="s">
        <v>27</v>
      </c>
      <c r="F720" s="5">
        <v>30209</v>
      </c>
      <c r="G720" s="3">
        <v>31</v>
      </c>
      <c r="H720" s="3">
        <v>7</v>
      </c>
      <c r="I720" s="3">
        <v>10</v>
      </c>
      <c r="J720" s="3">
        <v>4</v>
      </c>
      <c r="K720" s="3">
        <v>3</v>
      </c>
      <c r="L720" s="3">
        <v>7</v>
      </c>
      <c r="M720" s="3">
        <v>5</v>
      </c>
    </row>
    <row r="721" spans="1:13" x14ac:dyDescent="0.25">
      <c r="A721" s="3">
        <v>10</v>
      </c>
      <c r="B721" s="3">
        <v>506</v>
      </c>
      <c r="C721" s="4" t="s">
        <v>402</v>
      </c>
      <c r="D721" s="4" t="s">
        <v>62</v>
      </c>
      <c r="E721" s="4" t="s">
        <v>30</v>
      </c>
      <c r="F721" s="5">
        <v>32086</v>
      </c>
      <c r="G721" s="3">
        <v>30</v>
      </c>
      <c r="H721" s="3">
        <v>0</v>
      </c>
      <c r="I721" s="3">
        <v>0</v>
      </c>
      <c r="J721" s="3">
        <v>0</v>
      </c>
      <c r="K721" s="3">
        <v>15</v>
      </c>
      <c r="L721" s="3">
        <v>15</v>
      </c>
      <c r="M721" s="3">
        <v>2</v>
      </c>
    </row>
    <row r="722" spans="1:13" x14ac:dyDescent="0.25">
      <c r="A722" s="3">
        <v>11</v>
      </c>
      <c r="B722" s="3">
        <v>498</v>
      </c>
      <c r="C722" s="4" t="s">
        <v>492</v>
      </c>
      <c r="D722" s="4" t="s">
        <v>124</v>
      </c>
      <c r="E722" s="4" t="s">
        <v>16</v>
      </c>
      <c r="F722" s="5">
        <v>31846</v>
      </c>
      <c r="G722" s="3">
        <v>27</v>
      </c>
      <c r="H722" s="3">
        <v>0</v>
      </c>
      <c r="I722" s="3">
        <v>0</v>
      </c>
      <c r="J722" s="3">
        <v>9</v>
      </c>
      <c r="K722" s="3">
        <v>8</v>
      </c>
      <c r="L722" s="3">
        <v>10</v>
      </c>
      <c r="M722" s="3">
        <v>3</v>
      </c>
    </row>
    <row r="723" spans="1:13" x14ac:dyDescent="0.25">
      <c r="A723" s="3">
        <v>12</v>
      </c>
      <c r="B723" s="3">
        <v>432</v>
      </c>
      <c r="C723" s="4" t="s">
        <v>550</v>
      </c>
      <c r="D723" s="4" t="s">
        <v>255</v>
      </c>
      <c r="E723" s="4" t="s">
        <v>30</v>
      </c>
      <c r="F723" s="5">
        <v>31204</v>
      </c>
      <c r="G723" s="3">
        <v>21</v>
      </c>
      <c r="H723" s="3">
        <v>10</v>
      </c>
      <c r="I723" s="3">
        <v>11</v>
      </c>
      <c r="J723" s="3">
        <v>0</v>
      </c>
      <c r="K723" s="3">
        <v>0</v>
      </c>
      <c r="L723" s="3">
        <v>0</v>
      </c>
      <c r="M723" s="3">
        <v>2</v>
      </c>
    </row>
    <row r="724" spans="1:13" x14ac:dyDescent="0.25">
      <c r="A724" s="3">
        <v>12</v>
      </c>
      <c r="B724" s="3">
        <v>429</v>
      </c>
      <c r="C724" s="4" t="s">
        <v>551</v>
      </c>
      <c r="D724" s="4" t="s">
        <v>66</v>
      </c>
      <c r="E724" s="4" t="s">
        <v>27</v>
      </c>
      <c r="F724" s="5">
        <v>29314</v>
      </c>
      <c r="G724" s="3">
        <v>21</v>
      </c>
      <c r="H724" s="3">
        <v>8</v>
      </c>
      <c r="I724" s="3">
        <v>0</v>
      </c>
      <c r="J724" s="3">
        <v>5</v>
      </c>
      <c r="K724" s="3">
        <v>2</v>
      </c>
      <c r="L724" s="3">
        <v>6</v>
      </c>
      <c r="M724" s="3">
        <v>4</v>
      </c>
    </row>
    <row r="725" spans="1:13" x14ac:dyDescent="0.25">
      <c r="A725" s="3">
        <v>14</v>
      </c>
      <c r="B725" s="3">
        <v>475</v>
      </c>
      <c r="C725" s="4" t="s">
        <v>552</v>
      </c>
      <c r="D725" s="4" t="s">
        <v>553</v>
      </c>
      <c r="E725" s="4" t="s">
        <v>120</v>
      </c>
      <c r="F725" s="5">
        <v>28677</v>
      </c>
      <c r="G725" s="3">
        <v>20</v>
      </c>
      <c r="H725" s="3">
        <v>0</v>
      </c>
      <c r="I725" s="3">
        <v>0</v>
      </c>
      <c r="J725" s="3">
        <v>7</v>
      </c>
      <c r="K725" s="3">
        <v>5</v>
      </c>
      <c r="L725" s="3">
        <v>8</v>
      </c>
      <c r="M725" s="3">
        <v>3</v>
      </c>
    </row>
    <row r="726" spans="1:13" x14ac:dyDescent="0.25">
      <c r="A726" s="3">
        <v>15</v>
      </c>
      <c r="B726" s="3">
        <v>499</v>
      </c>
      <c r="C726" s="4" t="s">
        <v>554</v>
      </c>
      <c r="D726" s="4" t="s">
        <v>66</v>
      </c>
      <c r="E726" s="4" t="s">
        <v>555</v>
      </c>
      <c r="F726" s="5">
        <v>31504</v>
      </c>
      <c r="G726" s="3">
        <v>16</v>
      </c>
      <c r="H726" s="3">
        <v>0</v>
      </c>
      <c r="I726" s="3">
        <v>0</v>
      </c>
      <c r="J726" s="3">
        <v>16</v>
      </c>
      <c r="K726" s="3">
        <v>0</v>
      </c>
      <c r="L726" s="3">
        <v>0</v>
      </c>
      <c r="M726" s="3">
        <v>1</v>
      </c>
    </row>
    <row r="727" spans="1:13" x14ac:dyDescent="0.25">
      <c r="A727" s="3">
        <v>15</v>
      </c>
      <c r="B727" s="3">
        <v>508</v>
      </c>
      <c r="C727" s="4" t="s">
        <v>112</v>
      </c>
      <c r="D727" s="4" t="s">
        <v>66</v>
      </c>
      <c r="E727" s="4" t="s">
        <v>21</v>
      </c>
      <c r="F727" s="5">
        <v>30183</v>
      </c>
      <c r="G727" s="3">
        <v>16</v>
      </c>
      <c r="H727" s="3">
        <v>0</v>
      </c>
      <c r="I727" s="3">
        <v>0</v>
      </c>
      <c r="J727" s="3">
        <v>0</v>
      </c>
      <c r="K727" s="3">
        <v>7</v>
      </c>
      <c r="L727" s="3">
        <v>9</v>
      </c>
      <c r="M727" s="3">
        <v>2</v>
      </c>
    </row>
    <row r="728" spans="1:13" x14ac:dyDescent="0.25">
      <c r="A728" s="3">
        <v>17</v>
      </c>
      <c r="B728" s="3">
        <v>517</v>
      </c>
      <c r="C728" s="4" t="s">
        <v>112</v>
      </c>
      <c r="D728" s="4" t="s">
        <v>556</v>
      </c>
      <c r="E728" s="4" t="s">
        <v>21</v>
      </c>
      <c r="F728" s="5">
        <v>30183</v>
      </c>
      <c r="G728" s="3">
        <v>13</v>
      </c>
      <c r="H728" s="3">
        <v>0</v>
      </c>
      <c r="I728" s="3">
        <v>0</v>
      </c>
      <c r="J728" s="3">
        <v>0</v>
      </c>
      <c r="K728" s="3">
        <v>0</v>
      </c>
      <c r="L728" s="3">
        <v>13</v>
      </c>
      <c r="M728" s="3">
        <v>1</v>
      </c>
    </row>
    <row r="729" spans="1:13" x14ac:dyDescent="0.25">
      <c r="A729" s="3">
        <v>18</v>
      </c>
      <c r="B729" s="3">
        <v>439</v>
      </c>
      <c r="C729" s="4" t="s">
        <v>557</v>
      </c>
      <c r="D729" s="4" t="s">
        <v>558</v>
      </c>
      <c r="E729" s="4" t="s">
        <v>555</v>
      </c>
      <c r="F729" s="5">
        <v>31786</v>
      </c>
      <c r="G729" s="3">
        <v>12</v>
      </c>
      <c r="H729" s="3">
        <v>0</v>
      </c>
      <c r="I729" s="3">
        <v>0</v>
      </c>
      <c r="J729" s="3">
        <v>12</v>
      </c>
      <c r="K729" s="3">
        <v>0</v>
      </c>
      <c r="L729" s="3">
        <v>0</v>
      </c>
      <c r="M729" s="3">
        <v>1</v>
      </c>
    </row>
    <row r="730" spans="1:13" x14ac:dyDescent="0.25">
      <c r="A730" s="3">
        <v>18</v>
      </c>
      <c r="B730" s="3">
        <v>500</v>
      </c>
      <c r="C730" s="4" t="s">
        <v>217</v>
      </c>
      <c r="D730" s="4" t="s">
        <v>367</v>
      </c>
      <c r="E730" s="4" t="s">
        <v>80</v>
      </c>
      <c r="F730" s="5">
        <v>29920</v>
      </c>
      <c r="G730" s="3">
        <v>12</v>
      </c>
      <c r="H730" s="3">
        <v>0</v>
      </c>
      <c r="I730" s="3">
        <v>0</v>
      </c>
      <c r="J730" s="3">
        <v>6</v>
      </c>
      <c r="K730" s="3">
        <v>6</v>
      </c>
      <c r="L730" s="3">
        <v>0</v>
      </c>
      <c r="M730" s="3">
        <v>2</v>
      </c>
    </row>
    <row r="731" spans="1:13" x14ac:dyDescent="0.25">
      <c r="A731" s="3">
        <v>20</v>
      </c>
      <c r="B731" s="3">
        <v>507</v>
      </c>
      <c r="C731" s="4" t="s">
        <v>289</v>
      </c>
      <c r="D731" s="4" t="s">
        <v>559</v>
      </c>
      <c r="E731" s="4" t="s">
        <v>16</v>
      </c>
      <c r="F731" s="5">
        <v>31559</v>
      </c>
      <c r="G731" s="3">
        <v>10</v>
      </c>
      <c r="H731" s="3">
        <v>0</v>
      </c>
      <c r="I731" s="3">
        <v>0</v>
      </c>
      <c r="J731" s="3">
        <v>0</v>
      </c>
      <c r="K731" s="3">
        <v>10</v>
      </c>
      <c r="L731" s="3">
        <v>0</v>
      </c>
      <c r="M731" s="3">
        <v>1</v>
      </c>
    </row>
    <row r="732" spans="1:13" x14ac:dyDescent="0.25">
      <c r="A732" s="3">
        <v>21</v>
      </c>
      <c r="B732" s="3">
        <v>437</v>
      </c>
      <c r="C732" s="4" t="s">
        <v>560</v>
      </c>
      <c r="D732" s="4" t="s">
        <v>104</v>
      </c>
      <c r="E732" s="4" t="s">
        <v>35</v>
      </c>
      <c r="F732" s="5">
        <v>30828</v>
      </c>
      <c r="G732" s="3">
        <v>9</v>
      </c>
      <c r="H732" s="3">
        <v>9</v>
      </c>
      <c r="I732" s="3">
        <v>0</v>
      </c>
      <c r="J732" s="3">
        <v>0</v>
      </c>
      <c r="K732" s="3">
        <v>0</v>
      </c>
      <c r="L732" s="3">
        <v>0</v>
      </c>
      <c r="M732" s="3">
        <v>1</v>
      </c>
    </row>
    <row r="733" spans="1:13" x14ac:dyDescent="0.25">
      <c r="A733" s="3">
        <v>22</v>
      </c>
      <c r="B733" s="3">
        <v>474</v>
      </c>
      <c r="C733" s="4" t="s">
        <v>561</v>
      </c>
      <c r="D733" s="4" t="s">
        <v>240</v>
      </c>
      <c r="E733" s="4" t="s">
        <v>16</v>
      </c>
      <c r="F733" s="5">
        <v>28858</v>
      </c>
      <c r="G733" s="3">
        <v>4</v>
      </c>
      <c r="H733" s="3">
        <v>0</v>
      </c>
      <c r="I733" s="3">
        <v>0</v>
      </c>
      <c r="J733" s="3">
        <v>0</v>
      </c>
      <c r="K733" s="3">
        <v>4</v>
      </c>
      <c r="L733" s="3">
        <v>0</v>
      </c>
      <c r="M733" s="3">
        <v>1</v>
      </c>
    </row>
    <row r="734" spans="1:13" x14ac:dyDescent="0.25">
      <c r="A734" s="3" t="s">
        <v>562</v>
      </c>
      <c r="B734" s="3">
        <v>426</v>
      </c>
      <c r="C734" s="4" t="s">
        <v>563</v>
      </c>
      <c r="D734" s="4" t="s">
        <v>564</v>
      </c>
      <c r="E734" s="4" t="s">
        <v>47</v>
      </c>
      <c r="F734" s="5">
        <v>29083</v>
      </c>
      <c r="G734" s="3">
        <v>0</v>
      </c>
      <c r="H734" s="3" t="s">
        <v>264</v>
      </c>
      <c r="I734" s="3">
        <v>0</v>
      </c>
      <c r="J734" s="3">
        <v>0</v>
      </c>
      <c r="K734" s="3">
        <v>0</v>
      </c>
      <c r="L734" s="3">
        <v>0</v>
      </c>
      <c r="M734" s="3">
        <v>1</v>
      </c>
    </row>
    <row r="735" spans="1:13" x14ac:dyDescent="0.25">
      <c r="A735" s="23"/>
      <c r="B735" s="23"/>
      <c r="C735" s="24"/>
      <c r="D735" s="24"/>
      <c r="E735" s="24"/>
      <c r="F735" s="25"/>
      <c r="G735" s="23"/>
      <c r="H735" s="23"/>
      <c r="I735" s="23"/>
      <c r="J735" s="23"/>
      <c r="K735" s="23"/>
      <c r="L735" s="23"/>
      <c r="M735" s="23"/>
    </row>
    <row r="736" spans="1:13" x14ac:dyDescent="0.25">
      <c r="A736" s="23"/>
      <c r="B736" s="23"/>
      <c r="C736" s="24"/>
      <c r="D736" s="24"/>
      <c r="E736" s="24"/>
      <c r="F736" s="25"/>
      <c r="G736" s="23"/>
      <c r="H736" s="23"/>
      <c r="I736" s="23"/>
      <c r="J736" s="23"/>
      <c r="K736" s="23"/>
      <c r="L736" s="23"/>
      <c r="M736" s="23"/>
    </row>
    <row r="737" spans="1:13" x14ac:dyDescent="0.25">
      <c r="A737" s="23"/>
      <c r="B737" s="23"/>
      <c r="C737" s="24"/>
      <c r="D737" s="24"/>
      <c r="E737" s="24"/>
      <c r="F737" s="25"/>
      <c r="G737" s="23"/>
      <c r="H737" s="23"/>
      <c r="I737" s="23"/>
      <c r="J737" s="23"/>
      <c r="K737" s="23"/>
      <c r="L737" s="23"/>
      <c r="M737" s="23"/>
    </row>
    <row r="738" spans="1:13" x14ac:dyDescent="0.25">
      <c r="A738" s="23"/>
      <c r="B738" s="23"/>
      <c r="C738" s="24"/>
      <c r="D738" s="24"/>
      <c r="E738" s="24"/>
      <c r="F738" s="25"/>
      <c r="G738" s="23"/>
      <c r="H738" s="23"/>
      <c r="I738" s="23"/>
      <c r="J738" s="23"/>
      <c r="K738" s="23"/>
      <c r="L738" s="23"/>
      <c r="M738" s="23"/>
    </row>
    <row r="739" spans="1:13" x14ac:dyDescent="0.25">
      <c r="A739" s="23"/>
      <c r="B739" s="23"/>
      <c r="C739" s="24"/>
      <c r="D739" s="24"/>
      <c r="E739" s="24"/>
      <c r="F739" s="25"/>
      <c r="G739" s="23"/>
      <c r="H739" s="23"/>
      <c r="I739" s="23"/>
      <c r="J739" s="23"/>
      <c r="K739" s="23"/>
      <c r="L739" s="23"/>
      <c r="M739" s="23"/>
    </row>
    <row r="740" spans="1:13" x14ac:dyDescent="0.25">
      <c r="A740" s="23"/>
      <c r="B740" s="23"/>
      <c r="C740" s="24"/>
      <c r="D740" s="24"/>
      <c r="E740" s="24"/>
      <c r="F740" s="25"/>
      <c r="G740" s="23"/>
      <c r="H740" s="23"/>
      <c r="I740" s="23"/>
      <c r="J740" s="23"/>
      <c r="K740" s="23"/>
      <c r="L740" s="23"/>
      <c r="M740" s="23"/>
    </row>
    <row r="741" spans="1:13" x14ac:dyDescent="0.25">
      <c r="A741" s="23"/>
      <c r="B741" s="23"/>
      <c r="C741" s="24"/>
      <c r="D741" s="24"/>
      <c r="E741" s="24"/>
      <c r="F741" s="25"/>
      <c r="G741" s="23"/>
      <c r="H741" s="23"/>
      <c r="I741" s="23"/>
      <c r="J741" s="23"/>
      <c r="K741" s="23"/>
      <c r="L741" s="23"/>
      <c r="M741" s="23"/>
    </row>
    <row r="742" spans="1:13" x14ac:dyDescent="0.25">
      <c r="A742" s="23"/>
      <c r="B742" s="23"/>
      <c r="C742" s="24"/>
      <c r="D742" s="24"/>
      <c r="E742" s="24"/>
      <c r="F742" s="25"/>
      <c r="G742" s="23"/>
      <c r="H742" s="23"/>
      <c r="I742" s="23"/>
      <c r="J742" s="23"/>
      <c r="K742" s="23"/>
      <c r="L742" s="23"/>
      <c r="M742" s="23"/>
    </row>
    <row r="743" spans="1:13" x14ac:dyDescent="0.25">
      <c r="A743" s="23"/>
      <c r="B743" s="23"/>
      <c r="C743" s="24"/>
      <c r="D743" s="24"/>
      <c r="E743" s="24"/>
      <c r="F743" s="25"/>
      <c r="G743" s="23"/>
      <c r="H743" s="23"/>
      <c r="I743" s="23"/>
      <c r="J743" s="23"/>
      <c r="K743" s="23"/>
      <c r="L743" s="23"/>
      <c r="M743" s="23"/>
    </row>
    <row r="744" spans="1:13" x14ac:dyDescent="0.25">
      <c r="A744" s="23"/>
      <c r="B744" s="23"/>
      <c r="C744" s="24"/>
      <c r="D744" s="24"/>
      <c r="E744" s="24"/>
      <c r="F744" s="25"/>
      <c r="G744" s="23"/>
      <c r="H744" s="23"/>
      <c r="I744" s="23"/>
      <c r="J744" s="23"/>
      <c r="K744" s="23"/>
      <c r="L744" s="23"/>
      <c r="M744" s="23"/>
    </row>
    <row r="745" spans="1:13" x14ac:dyDescent="0.25">
      <c r="A745" s="23"/>
      <c r="B745" s="23"/>
      <c r="C745" s="24"/>
      <c r="D745" s="24"/>
      <c r="E745" s="24"/>
      <c r="F745" s="25"/>
      <c r="G745" s="23"/>
      <c r="H745" s="23"/>
      <c r="I745" s="23"/>
      <c r="J745" s="23"/>
      <c r="K745" s="23"/>
      <c r="L745" s="23"/>
      <c r="M745" s="23"/>
    </row>
    <row r="746" spans="1:13" x14ac:dyDescent="0.25">
      <c r="A746" s="23"/>
      <c r="B746" s="23"/>
      <c r="C746" s="24"/>
      <c r="D746" s="24"/>
      <c r="E746" s="24"/>
      <c r="F746" s="25"/>
      <c r="G746" s="23"/>
      <c r="H746" s="23"/>
      <c r="I746" s="23"/>
      <c r="J746" s="23"/>
      <c r="K746" s="23"/>
      <c r="L746" s="23"/>
      <c r="M746" s="23"/>
    </row>
    <row r="747" spans="1:13" x14ac:dyDescent="0.25">
      <c r="A747" s="23"/>
      <c r="B747" s="23"/>
      <c r="C747" s="24"/>
      <c r="D747" s="24"/>
      <c r="E747" s="24"/>
      <c r="F747" s="25"/>
      <c r="G747" s="23"/>
      <c r="H747" s="23"/>
      <c r="I747" s="23"/>
      <c r="J747" s="23"/>
      <c r="K747" s="23"/>
      <c r="L747" s="23"/>
      <c r="M747" s="23"/>
    </row>
    <row r="748" spans="1:13" x14ac:dyDescent="0.25">
      <c r="A748" s="23"/>
      <c r="B748" s="23"/>
      <c r="C748" s="24"/>
      <c r="D748" s="24"/>
      <c r="E748" s="24"/>
      <c r="F748" s="25"/>
      <c r="G748" s="23"/>
      <c r="H748" s="23"/>
      <c r="I748" s="23"/>
      <c r="J748" s="23"/>
      <c r="K748" s="23"/>
      <c r="L748" s="23"/>
      <c r="M748" s="23"/>
    </row>
    <row r="749" spans="1:13" x14ac:dyDescent="0.25">
      <c r="A749" s="23"/>
      <c r="B749" s="23"/>
      <c r="C749" s="24"/>
      <c r="D749" s="24"/>
      <c r="E749" s="24"/>
      <c r="F749" s="25"/>
      <c r="G749" s="23"/>
      <c r="H749" s="23"/>
      <c r="I749" s="23"/>
      <c r="J749" s="23"/>
      <c r="K749" s="23"/>
      <c r="L749" s="23"/>
      <c r="M749" s="23"/>
    </row>
    <row r="750" spans="1:13" x14ac:dyDescent="0.25">
      <c r="A750" s="23"/>
      <c r="B750" s="23"/>
      <c r="C750" s="24"/>
      <c r="D750" s="24"/>
      <c r="E750" s="24"/>
      <c r="F750" s="25"/>
      <c r="G750" s="23"/>
      <c r="H750" s="23"/>
      <c r="I750" s="23"/>
      <c r="J750" s="23"/>
      <c r="K750" s="23"/>
      <c r="L750" s="23"/>
      <c r="M750" s="23"/>
    </row>
    <row r="751" spans="1:13" x14ac:dyDescent="0.25">
      <c r="A751" s="23"/>
      <c r="B751" s="23"/>
      <c r="C751" s="24"/>
      <c r="D751" s="24"/>
      <c r="E751" s="24"/>
      <c r="F751" s="25"/>
      <c r="G751" s="23"/>
      <c r="H751" s="23"/>
      <c r="I751" s="23"/>
      <c r="J751" s="23"/>
      <c r="K751" s="23"/>
      <c r="L751" s="23"/>
      <c r="M751" s="23"/>
    </row>
    <row r="752" spans="1:13" x14ac:dyDescent="0.25">
      <c r="A752" s="23"/>
      <c r="B752" s="23"/>
      <c r="C752" s="24"/>
      <c r="D752" s="24"/>
      <c r="E752" s="24"/>
      <c r="F752" s="25"/>
      <c r="G752" s="23"/>
      <c r="H752" s="23"/>
      <c r="I752" s="23"/>
      <c r="J752" s="23"/>
      <c r="K752" s="23"/>
      <c r="L752" s="23"/>
      <c r="M752" s="23"/>
    </row>
    <row r="753" spans="1:13" x14ac:dyDescent="0.25">
      <c r="A753" s="23"/>
      <c r="B753" s="23"/>
      <c r="C753" s="24"/>
      <c r="D753" s="24"/>
      <c r="E753" s="24"/>
      <c r="F753" s="25"/>
      <c r="G753" s="23"/>
      <c r="H753" s="23"/>
      <c r="I753" s="23"/>
      <c r="J753" s="23"/>
      <c r="K753" s="23"/>
      <c r="L753" s="23"/>
      <c r="M753" s="23"/>
    </row>
    <row r="754" spans="1:13" x14ac:dyDescent="0.25">
      <c r="A754" s="23"/>
      <c r="B754" s="23"/>
      <c r="C754" s="24"/>
      <c r="D754" s="24"/>
      <c r="E754" s="24"/>
      <c r="F754" s="25"/>
      <c r="G754" s="23"/>
      <c r="H754" s="23"/>
      <c r="I754" s="23"/>
      <c r="J754" s="23"/>
      <c r="K754" s="23"/>
      <c r="L754" s="23"/>
      <c r="M754" s="23"/>
    </row>
    <row r="755" spans="1:13" x14ac:dyDescent="0.25">
      <c r="A755" s="23"/>
      <c r="B755" s="23"/>
      <c r="C755" s="24"/>
      <c r="D755" s="24"/>
      <c r="E755" s="24"/>
      <c r="F755" s="25"/>
      <c r="G755" s="23"/>
      <c r="H755" s="23"/>
      <c r="I755" s="23"/>
      <c r="J755" s="23"/>
      <c r="K755" s="23"/>
      <c r="L755" s="23"/>
      <c r="M755" s="23"/>
    </row>
    <row r="756" spans="1:13" x14ac:dyDescent="0.25">
      <c r="A756" s="23"/>
      <c r="B756" s="23"/>
      <c r="C756" s="24"/>
      <c r="D756" s="24"/>
      <c r="E756" s="24"/>
      <c r="F756" s="25"/>
      <c r="G756" s="23"/>
      <c r="H756" s="23"/>
      <c r="I756" s="23"/>
      <c r="J756" s="23"/>
      <c r="K756" s="23"/>
      <c r="L756" s="23"/>
      <c r="M756" s="23"/>
    </row>
    <row r="757" spans="1:13" x14ac:dyDescent="0.25">
      <c r="A757" s="23"/>
      <c r="B757" s="23"/>
      <c r="C757" s="24"/>
      <c r="D757" s="24"/>
      <c r="E757" s="24"/>
      <c r="F757" s="25"/>
      <c r="G757" s="23"/>
      <c r="H757" s="23"/>
      <c r="I757" s="23"/>
      <c r="J757" s="23"/>
      <c r="K757" s="23"/>
      <c r="L757" s="23"/>
      <c r="M757" s="23"/>
    </row>
    <row r="758" spans="1:13" x14ac:dyDescent="0.25">
      <c r="A758" s="23"/>
      <c r="B758" s="23"/>
      <c r="C758" s="24"/>
      <c r="D758" s="24"/>
      <c r="E758" s="24"/>
      <c r="F758" s="25"/>
      <c r="G758" s="23"/>
      <c r="H758" s="23"/>
      <c r="I758" s="23"/>
      <c r="J758" s="23"/>
      <c r="K758" s="23"/>
      <c r="L758" s="23"/>
      <c r="M758" s="23"/>
    </row>
    <row r="759" spans="1:13" x14ac:dyDescent="0.25">
      <c r="A759" s="23"/>
      <c r="B759" s="23"/>
      <c r="C759" s="24"/>
      <c r="D759" s="24"/>
      <c r="E759" s="24"/>
      <c r="F759" s="25"/>
      <c r="G759" s="23"/>
      <c r="H759" s="23"/>
      <c r="I759" s="23"/>
      <c r="J759" s="23"/>
      <c r="K759" s="23"/>
      <c r="L759" s="23"/>
      <c r="M759" s="23"/>
    </row>
    <row r="760" spans="1:13" x14ac:dyDescent="0.25">
      <c r="A760" s="23"/>
      <c r="B760" s="23"/>
      <c r="C760" s="24"/>
      <c r="D760" s="24"/>
      <c r="E760" s="24"/>
      <c r="F760" s="25"/>
      <c r="G760" s="23"/>
      <c r="H760" s="23"/>
      <c r="I760" s="23"/>
      <c r="J760" s="23"/>
      <c r="K760" s="23"/>
      <c r="L760" s="23"/>
      <c r="M760" s="23"/>
    </row>
    <row r="761" spans="1:13" x14ac:dyDescent="0.25">
      <c r="A761" s="23"/>
      <c r="B761" s="23"/>
      <c r="C761" s="24"/>
      <c r="D761" s="24"/>
      <c r="E761" s="24"/>
      <c r="F761" s="25"/>
      <c r="G761" s="23"/>
      <c r="H761" s="23"/>
      <c r="I761" s="23"/>
      <c r="J761" s="23"/>
      <c r="K761" s="23"/>
      <c r="L761" s="23"/>
      <c r="M761" s="23"/>
    </row>
    <row r="762" spans="1:13" x14ac:dyDescent="0.25">
      <c r="A762" s="23"/>
      <c r="B762" s="23"/>
      <c r="C762" s="24"/>
      <c r="D762" s="24"/>
      <c r="E762" s="24"/>
      <c r="F762" s="25"/>
      <c r="G762" s="23"/>
      <c r="H762" s="23"/>
      <c r="I762" s="23"/>
      <c r="J762" s="23"/>
      <c r="K762" s="23"/>
      <c r="L762" s="23"/>
      <c r="M762" s="23"/>
    </row>
    <row r="763" spans="1:13" x14ac:dyDescent="0.25">
      <c r="A763" s="23"/>
      <c r="B763" s="23"/>
      <c r="C763" s="24"/>
      <c r="D763" s="24"/>
      <c r="E763" s="24"/>
      <c r="F763" s="25"/>
      <c r="G763" s="23"/>
      <c r="H763" s="23"/>
      <c r="I763" s="23"/>
      <c r="J763" s="23"/>
      <c r="K763" s="23"/>
      <c r="L763" s="23"/>
      <c r="M763" s="23"/>
    </row>
    <row r="764" spans="1:13" x14ac:dyDescent="0.25">
      <c r="A764" s="23"/>
      <c r="B764" s="23"/>
      <c r="C764" s="24"/>
      <c r="D764" s="24"/>
      <c r="E764" s="24"/>
      <c r="F764" s="25"/>
      <c r="G764" s="23"/>
      <c r="H764" s="23"/>
      <c r="I764" s="23"/>
      <c r="J764" s="23"/>
      <c r="K764" s="23"/>
      <c r="L764" s="23"/>
      <c r="M764" s="23"/>
    </row>
    <row r="765" spans="1:13" x14ac:dyDescent="0.25">
      <c r="A765" s="23"/>
      <c r="B765" s="23"/>
      <c r="C765" s="24"/>
      <c r="D765" s="24"/>
      <c r="E765" s="24"/>
      <c r="F765" s="25"/>
      <c r="G765" s="23"/>
      <c r="H765" s="23"/>
      <c r="I765" s="23"/>
      <c r="J765" s="23"/>
      <c r="K765" s="23"/>
      <c r="L765" s="23"/>
      <c r="M765" s="23"/>
    </row>
    <row r="766" spans="1:13" s="24" customFormat="1" x14ac:dyDescent="0.25">
      <c r="A766" s="35"/>
      <c r="B766" s="36"/>
      <c r="C766" s="37"/>
      <c r="D766" s="37"/>
      <c r="E766" s="37"/>
      <c r="F766" s="38"/>
      <c r="G766" s="39"/>
      <c r="H766" s="36"/>
      <c r="I766" s="36"/>
      <c r="J766" s="36"/>
      <c r="K766" s="36"/>
      <c r="L766" s="36"/>
      <c r="M766" s="36"/>
    </row>
    <row r="767" spans="1:13" s="24" customFormat="1" x14ac:dyDescent="0.25">
      <c r="A767" s="35"/>
      <c r="B767" s="36"/>
      <c r="C767" s="37"/>
      <c r="D767" s="37"/>
      <c r="E767" s="37"/>
      <c r="F767" s="38"/>
      <c r="G767" s="39"/>
      <c r="H767" s="36"/>
      <c r="I767" s="36"/>
      <c r="J767" s="36"/>
      <c r="K767" s="36"/>
      <c r="L767" s="36"/>
      <c r="M767" s="36"/>
    </row>
    <row r="768" spans="1:13" s="24" customFormat="1" x14ac:dyDescent="0.25">
      <c r="A768" s="35"/>
      <c r="B768" s="36"/>
      <c r="C768" s="37"/>
      <c r="D768" s="37"/>
      <c r="E768" s="37"/>
      <c r="F768" s="38"/>
      <c r="G768" s="39"/>
      <c r="H768" s="36"/>
      <c r="I768" s="36"/>
      <c r="J768" s="36"/>
      <c r="K768" s="36"/>
      <c r="L768" s="36"/>
      <c r="M768" s="36"/>
    </row>
    <row r="770" spans="1:13" ht="26.25" x14ac:dyDescent="0.25">
      <c r="A770" s="21" t="s">
        <v>659</v>
      </c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</row>
    <row r="771" spans="1:13" ht="26.25" x14ac:dyDescent="0.25">
      <c r="A771" s="10"/>
      <c r="B771" s="10"/>
      <c r="C771" s="10"/>
      <c r="D771" s="10"/>
      <c r="E771" s="10"/>
      <c r="F771" s="11"/>
      <c r="G771" s="12"/>
      <c r="H771" s="13"/>
      <c r="I771" s="13"/>
      <c r="J771" s="13"/>
      <c r="K771" s="13"/>
      <c r="L771" s="13"/>
      <c r="M771" s="13"/>
    </row>
    <row r="772" spans="1:13" x14ac:dyDescent="0.25">
      <c r="A772" s="7" t="s">
        <v>1</v>
      </c>
      <c r="B772" s="7" t="s">
        <v>2</v>
      </c>
      <c r="C772" s="8" t="s">
        <v>3</v>
      </c>
      <c r="D772" s="8" t="s">
        <v>4</v>
      </c>
      <c r="E772" s="8" t="s">
        <v>5</v>
      </c>
      <c r="F772" s="9" t="s">
        <v>6</v>
      </c>
      <c r="G772" s="3" t="s">
        <v>126</v>
      </c>
      <c r="H772" s="6" t="s">
        <v>8</v>
      </c>
      <c r="I772" s="6" t="s">
        <v>9</v>
      </c>
      <c r="J772" s="6" t="s">
        <v>10</v>
      </c>
      <c r="K772" s="6" t="s">
        <v>11</v>
      </c>
      <c r="L772" s="6" t="s">
        <v>12</v>
      </c>
      <c r="M772" s="6" t="s">
        <v>13</v>
      </c>
    </row>
    <row r="773" spans="1:13" x14ac:dyDescent="0.25">
      <c r="A773" s="14">
        <v>1</v>
      </c>
      <c r="B773" s="15">
        <v>580</v>
      </c>
      <c r="C773" s="16" t="str">
        <f>IF(B773="","",VLOOKUP(B773,[1]M!$C$3:$J$1000,2,FALSE))</f>
        <v>BARATTIN</v>
      </c>
      <c r="D773" s="16" t="str">
        <f>IF(B773="","",VLOOKUP(B773,[1]M!$C$3:$J$1000,3,FALSE))</f>
        <v>GIANPIETRO</v>
      </c>
      <c r="E773" s="16" t="str">
        <f>IF(B773="","",VLOOKUP(B773,[1]M!$C$3:$J$1000,4,FALSE))</f>
        <v>G.S. Castionese</v>
      </c>
      <c r="F773" s="17">
        <f>IF(B773="","",VLOOKUP(B773,[1]M!$C$3:$J$1000,5,FALSE))</f>
        <v>28676</v>
      </c>
      <c r="G773" s="18">
        <f>SUM(H773:L773)</f>
        <v>89</v>
      </c>
      <c r="H773" s="15">
        <f>IF(ISERROR(VLOOKUP(B773,'[2]AAM-1GARA'!$B$4:$J$135,9,FALSE)),0,VLOOKUP(B773,'[2]AAM-1GARA'!$B$4:$J$135,9,FALSE))</f>
        <v>20</v>
      </c>
      <c r="I773" s="15">
        <f>IF(ISERROR(VLOOKUP(B773,'[3]AAM-2GARA'!$B$4:$J$135,9,FALSE)),0,VLOOKUP(B773,'[3]AAM-2GARA'!$B$4:$J$135,9,FALSE))</f>
        <v>16</v>
      </c>
      <c r="J773" s="15">
        <f>IF(ISERROR(VLOOKUP(B773,'[4]AAM-3GARA'!$B$4:$J$135,9,FALSE)),0,VLOOKUP(B773,'[4]AAM-3GARA'!$B$4:$J$135,9,FALSE))</f>
        <v>20</v>
      </c>
      <c r="K773" s="15">
        <f>IF(ISERROR(VLOOKUP(B773,'[5]AAM-4GARA'!$B$4:$J$135,9,FALSE)),0,VLOOKUP(B773,'[5]AAM-4GARA'!$B$4:$J$135,9,FALSE))</f>
        <v>18</v>
      </c>
      <c r="L773" s="15">
        <f>IF(ISERROR(VLOOKUP(B773,'[6]AAM-5GARA'!$B$4:$J$135,9,FALSE)),0,VLOOKUP(B773,'[6]AAM-5GARA'!$B$4:$J$135,9,FALSE))</f>
        <v>15</v>
      </c>
      <c r="M773" s="15">
        <f>COUNTIF(H773:L773,"&lt;&gt;0")</f>
        <v>5</v>
      </c>
    </row>
    <row r="774" spans="1:13" x14ac:dyDescent="0.25">
      <c r="A774" s="14">
        <v>2</v>
      </c>
      <c r="B774" s="15">
        <v>586</v>
      </c>
      <c r="C774" s="16" t="str">
        <f>IF(B774="","",VLOOKUP(B774,[1]M!$C$3:$J$1000,2,FALSE))</f>
        <v>COSTA</v>
      </c>
      <c r="D774" s="16" t="str">
        <f>IF(B774="","",VLOOKUP(B774,[1]M!$C$3:$J$1000,3,FALSE))</f>
        <v>VALENTINO</v>
      </c>
      <c r="E774" s="16" t="str">
        <f>IF(B774="","",VLOOKUP(B774,[1]M!$C$3:$J$1000,4,FALSE))</f>
        <v>Atletica Agordina</v>
      </c>
      <c r="F774" s="17">
        <f>IF(B774="","",VLOOKUP(B774,[1]M!$C$3:$J$1000,5,FALSE))</f>
        <v>32011</v>
      </c>
      <c r="G774" s="18">
        <f>SUM(H774:L774)</f>
        <v>75</v>
      </c>
      <c r="H774" s="15">
        <f>IF(ISERROR(VLOOKUP(B774,'[2]AAM-1GARA'!$B$4:$J$135,9,FALSE)),0,VLOOKUP(B774,'[2]AAM-1GARA'!$B$4:$J$135,9,FALSE))</f>
        <v>18</v>
      </c>
      <c r="I774" s="15">
        <f>IF(ISERROR(VLOOKUP(B774,'[3]AAM-2GARA'!$B$4:$J$135,9,FALSE)),0,VLOOKUP(B774,'[3]AAM-2GARA'!$B$4:$J$135,9,FALSE))</f>
        <v>13</v>
      </c>
      <c r="J774" s="15">
        <f>IF(ISERROR(VLOOKUP(B774,'[4]AAM-3GARA'!$B$4:$J$135,9,FALSE)),0,VLOOKUP(B774,'[4]AAM-3GARA'!$B$4:$J$135,9,FALSE))</f>
        <v>16</v>
      </c>
      <c r="K774" s="15">
        <f>IF(ISERROR(VLOOKUP(B774,'[5]AAM-4GARA'!$B$4:$J$135,9,FALSE)),0,VLOOKUP(B774,'[5]AAM-4GARA'!$B$4:$J$135,9,FALSE))</f>
        <v>15</v>
      </c>
      <c r="L774" s="15">
        <f>IF(ISERROR(VLOOKUP(B774,'[6]AAM-5GARA'!$B$4:$J$135,9,FALSE)),0,VLOOKUP(B774,'[6]AAM-5GARA'!$B$4:$J$135,9,FALSE))</f>
        <v>13</v>
      </c>
      <c r="M774" s="15">
        <f>COUNTIF(H774:L774,"&lt;&gt;0")</f>
        <v>5</v>
      </c>
    </row>
    <row r="775" spans="1:13" x14ac:dyDescent="0.25">
      <c r="A775" s="14">
        <v>3</v>
      </c>
      <c r="B775" s="15">
        <v>604</v>
      </c>
      <c r="C775" s="16" t="str">
        <f>IF(B775="","",VLOOKUP(B775,[1]M!$C$3:$J$1000,2,FALSE))</f>
        <v>VIEL</v>
      </c>
      <c r="D775" s="16" t="str">
        <f>IF(B775="","",VLOOKUP(B775,[1]M!$C$3:$J$1000,3,FALSE))</f>
        <v>DIEGO</v>
      </c>
      <c r="E775" s="16" t="str">
        <f>IF(B775="","",VLOOKUP(B775,[1]M!$C$3:$J$1000,4,FALSE))</f>
        <v>G.S. Castionese</v>
      </c>
      <c r="F775" s="17">
        <f>IF(B775="","",VLOOKUP(B775,[1]M!$C$3:$J$1000,5,FALSE))</f>
        <v>30344</v>
      </c>
      <c r="G775" s="18">
        <f>SUM(H775:L775)</f>
        <v>74</v>
      </c>
      <c r="H775" s="15">
        <f>IF(ISERROR(VLOOKUP(B775,'[2]AAM-1GARA'!$B$4:$J$135,9,FALSE)),0,VLOOKUP(B775,'[2]AAM-1GARA'!$B$4:$J$135,9,FALSE))</f>
        <v>0</v>
      </c>
      <c r="I775" s="15">
        <f>IF(ISERROR(VLOOKUP(B775,'[3]AAM-2GARA'!$B$4:$J$135,9,FALSE)),0,VLOOKUP(B775,'[3]AAM-2GARA'!$B$4:$J$135,9,FALSE))</f>
        <v>18</v>
      </c>
      <c r="J775" s="15">
        <f>IF(ISERROR(VLOOKUP(B775,'[4]AAM-3GARA'!$B$4:$J$135,9,FALSE)),0,VLOOKUP(B775,'[4]AAM-3GARA'!$B$4:$J$135,9,FALSE))</f>
        <v>18</v>
      </c>
      <c r="K775" s="15">
        <f>IF(ISERROR(VLOOKUP(B775,'[5]AAM-4GARA'!$B$4:$J$135,9,FALSE)),0,VLOOKUP(B775,'[5]AAM-4GARA'!$B$4:$J$135,9,FALSE))</f>
        <v>20</v>
      </c>
      <c r="L775" s="15">
        <f>IF(ISERROR(VLOOKUP(B775,'[6]AAM-5GARA'!$B$4:$J$135,9,FALSE)),0,VLOOKUP(B775,'[6]AAM-5GARA'!$B$4:$J$135,9,FALSE))</f>
        <v>18</v>
      </c>
      <c r="M775" s="15">
        <f>COUNTIF(H775:L775,"&lt;&gt;0")</f>
        <v>4</v>
      </c>
    </row>
    <row r="776" spans="1:13" x14ac:dyDescent="0.25">
      <c r="A776" s="14">
        <v>4</v>
      </c>
      <c r="B776" s="15">
        <v>585</v>
      </c>
      <c r="C776" s="16" t="str">
        <f>IF(B776="","",VLOOKUP(B776,[1]M!$C$3:$J$1000,2,FALSE))</f>
        <v>COSTA</v>
      </c>
      <c r="D776" s="16" t="str">
        <f>IF(B776="","",VLOOKUP(B776,[1]M!$C$3:$J$1000,3,FALSE))</f>
        <v>ERIS</v>
      </c>
      <c r="E776" s="16" t="str">
        <f>IF(B776="","",VLOOKUP(B776,[1]M!$C$3:$J$1000,4,FALSE))</f>
        <v>Atletica Zoldo A.S.D.</v>
      </c>
      <c r="F776" s="17">
        <f>IF(B776="","",VLOOKUP(B776,[1]M!$C$3:$J$1000,5,FALSE))</f>
        <v>30265</v>
      </c>
      <c r="G776" s="18">
        <f>SUM(H776:L776)</f>
        <v>52</v>
      </c>
      <c r="H776" s="15">
        <f>IF(ISERROR(VLOOKUP(B776,'[2]AAM-1GARA'!$B$4:$J$135,9,FALSE)),0,VLOOKUP(B776,'[2]AAM-1GARA'!$B$4:$J$135,9,FALSE))</f>
        <v>15</v>
      </c>
      <c r="I776" s="15">
        <f>IF(ISERROR(VLOOKUP(B776,'[3]AAM-2GARA'!$B$4:$J$135,9,FALSE)),0,VLOOKUP(B776,'[3]AAM-2GARA'!$B$4:$J$135,9,FALSE))</f>
        <v>0</v>
      </c>
      <c r="J776" s="15">
        <f>IF(ISERROR(VLOOKUP(B776,'[4]AAM-3GARA'!$B$4:$J$135,9,FALSE)),0,VLOOKUP(B776,'[4]AAM-3GARA'!$B$4:$J$135,9,FALSE))</f>
        <v>12</v>
      </c>
      <c r="K776" s="15">
        <f>IF(ISERROR(VLOOKUP(B776,'[5]AAM-4GARA'!$B$4:$J$135,9,FALSE)),0,VLOOKUP(B776,'[5]AAM-4GARA'!$B$4:$J$135,9,FALSE))</f>
        <v>13</v>
      </c>
      <c r="L776" s="15">
        <f>IF(ISERROR(VLOOKUP(B776,'[6]AAM-5GARA'!$B$4:$J$135,9,FALSE)),0,VLOOKUP(B776,'[6]AAM-5GARA'!$B$4:$J$135,9,FALSE))</f>
        <v>12</v>
      </c>
      <c r="M776" s="15">
        <f>COUNTIF(H776:L776,"&lt;&gt;0")</f>
        <v>4</v>
      </c>
    </row>
    <row r="777" spans="1:13" x14ac:dyDescent="0.25">
      <c r="A777" s="14">
        <v>5</v>
      </c>
      <c r="B777" s="19">
        <v>644</v>
      </c>
      <c r="C777" s="16" t="str">
        <f>IF(B777="","",VLOOKUP(B777,[1]M!$C$3:$J$1000,2,FALSE))</f>
        <v>ZANONI</v>
      </c>
      <c r="D777" s="16" t="str">
        <f>IF(B777="","",VLOOKUP(B777,[1]M!$C$3:$J$1000,3,FALSE))</f>
        <v>ALVARO</v>
      </c>
      <c r="E777" s="16" t="str">
        <f>IF(B777="","",VLOOKUP(B777,[1]M!$C$3:$J$1000,4,FALSE))</f>
        <v>U.S. Virtus Nemeggio</v>
      </c>
      <c r="F777" s="17">
        <f>IF(B777="","",VLOOKUP(B777,[1]M!$C$3:$J$1000,5,FALSE))</f>
        <v>29871</v>
      </c>
      <c r="G777" s="18">
        <f>SUM(H777:L777)</f>
        <v>45</v>
      </c>
      <c r="H777" s="15">
        <f>IF(ISERROR(VLOOKUP(B777,'[2]AAM-1GARA'!$B$4:$J$135,9,FALSE)),0,VLOOKUP(B777,'[2]AAM-1GARA'!$B$4:$J$135,9,FALSE))</f>
        <v>0</v>
      </c>
      <c r="I777" s="15">
        <f>IF(ISERROR(VLOOKUP(B777,'[3]AAM-2GARA'!$B$4:$J$135,9,FALSE)),0,VLOOKUP(B777,'[3]AAM-2GARA'!$B$4:$J$135,9,FALSE))</f>
        <v>0</v>
      </c>
      <c r="J777" s="15">
        <f>IF(ISERROR(VLOOKUP(B777,'[4]AAM-3GARA'!$B$4:$J$135,9,FALSE)),0,VLOOKUP(B777,'[4]AAM-3GARA'!$B$4:$J$135,9,FALSE))</f>
        <v>15</v>
      </c>
      <c r="K777" s="15">
        <f>IF(ISERROR(VLOOKUP(B777,'[5]AAM-4GARA'!$B$4:$J$135,9,FALSE)),0,VLOOKUP(B777,'[5]AAM-4GARA'!$B$4:$J$135,9,FALSE))</f>
        <v>16</v>
      </c>
      <c r="L777" s="15">
        <f>IF(ISERROR(VLOOKUP(B777,'[6]AAM-5GARA'!$B$4:$J$135,9,FALSE)),0,VLOOKUP(B777,'[6]AAM-5GARA'!$B$4:$J$135,9,FALSE))</f>
        <v>14</v>
      </c>
      <c r="M777" s="15">
        <f>COUNTIF(H777:L777,"&lt;&gt;0")</f>
        <v>3</v>
      </c>
    </row>
    <row r="778" spans="1:13" x14ac:dyDescent="0.25">
      <c r="A778" s="14">
        <v>6</v>
      </c>
      <c r="B778" s="15">
        <v>593</v>
      </c>
      <c r="C778" s="16" t="str">
        <f>IF(B778="","",VLOOKUP(B778,[1]M!$C$3:$J$1000,2,FALSE))</f>
        <v>FONTANA</v>
      </c>
      <c r="D778" s="16" t="str">
        <f>IF(B778="","",VLOOKUP(B778,[1]M!$C$3:$J$1000,3,FALSE))</f>
        <v>ALESSIO</v>
      </c>
      <c r="E778" s="16" t="str">
        <f>IF(B778="","",VLOOKUP(B778,[1]M!$C$3:$J$1000,4,FALSE))</f>
        <v>G.S. Castionese</v>
      </c>
      <c r="F778" s="17">
        <f>IF(B778="","",VLOOKUP(B778,[1]M!$C$3:$J$1000,5,FALSE))</f>
        <v>31651</v>
      </c>
      <c r="G778" s="18">
        <f>SUM(H778:L778)</f>
        <v>43</v>
      </c>
      <c r="H778" s="15">
        <f>IF(ISERROR(VLOOKUP(B778,'[2]AAM-1GARA'!$B$4:$J$135,9,FALSE)),0,VLOOKUP(B778,'[2]AAM-1GARA'!$B$4:$J$135,9,FALSE))</f>
        <v>14</v>
      </c>
      <c r="I778" s="15">
        <f>IF(ISERROR(VLOOKUP(B778,'[3]AAM-2GARA'!$B$4:$J$135,9,FALSE)),0,VLOOKUP(B778,'[3]AAM-2GARA'!$B$4:$J$135,9,FALSE))</f>
        <v>0</v>
      </c>
      <c r="J778" s="15">
        <f>IF(ISERROR(VLOOKUP(B778,'[4]AAM-3GARA'!$B$4:$J$135,9,FALSE)),0,VLOOKUP(B778,'[4]AAM-3GARA'!$B$4:$J$135,9,FALSE))</f>
        <v>9</v>
      </c>
      <c r="K778" s="15">
        <f>IF(ISERROR(VLOOKUP(B778,'[5]AAM-4GARA'!$B$4:$J$135,9,FALSE)),0,VLOOKUP(B778,'[5]AAM-4GARA'!$B$4:$J$135,9,FALSE))</f>
        <v>12</v>
      </c>
      <c r="L778" s="15">
        <f>IF(ISERROR(VLOOKUP(B778,'[6]AAM-5GARA'!$B$4:$J$135,9,FALSE)),0,VLOOKUP(B778,'[6]AAM-5GARA'!$B$4:$J$135,9,FALSE))</f>
        <v>8</v>
      </c>
      <c r="M778" s="15">
        <f>COUNTIF(H778:L778,"&lt;&gt;0")</f>
        <v>4</v>
      </c>
    </row>
    <row r="779" spans="1:13" x14ac:dyDescent="0.25">
      <c r="A779" s="14">
        <v>6</v>
      </c>
      <c r="B779" s="15">
        <v>609</v>
      </c>
      <c r="C779" s="16" t="str">
        <f>IF(B779="","",VLOOKUP(B779,[1]M!$C$3:$J$1000,2,FALSE))</f>
        <v>RONI</v>
      </c>
      <c r="D779" s="16" t="str">
        <f>IF(B779="","",VLOOKUP(B779,[1]M!$C$3:$J$1000,3,FALSE))</f>
        <v>FABIO</v>
      </c>
      <c r="E779" s="16" t="str">
        <f>IF(B779="","",VLOOKUP(B779,[1]M!$C$3:$J$1000,4,FALSE))</f>
        <v>U.S. Virtus Nemeggio</v>
      </c>
      <c r="F779" s="17">
        <f>IF(B779="","",VLOOKUP(B779,[1]M!$C$3:$J$1000,5,FALSE))</f>
        <v>30399</v>
      </c>
      <c r="G779" s="18">
        <f>SUM(H779:L779)</f>
        <v>43</v>
      </c>
      <c r="H779" s="15">
        <f>IF(ISERROR(VLOOKUP(B779,'[2]AAM-1GARA'!$B$4:$J$135,9,FALSE)),0,VLOOKUP(B779,'[2]AAM-1GARA'!$B$4:$J$135,9,FALSE))</f>
        <v>0</v>
      </c>
      <c r="I779" s="15">
        <f>IF(ISERROR(VLOOKUP(B779,'[3]AAM-2GARA'!$B$4:$J$135,9,FALSE)),0,VLOOKUP(B779,'[3]AAM-2GARA'!$B$4:$J$135,9,FALSE))</f>
        <v>11</v>
      </c>
      <c r="J779" s="15">
        <f>IF(ISERROR(VLOOKUP(B779,'[4]AAM-3GARA'!$B$4:$J$135,9,FALSE)),0,VLOOKUP(B779,'[4]AAM-3GARA'!$B$4:$J$135,9,FALSE))</f>
        <v>11</v>
      </c>
      <c r="K779" s="15">
        <f>IF(ISERROR(VLOOKUP(B779,'[5]AAM-4GARA'!$B$4:$J$135,9,FALSE)),0,VLOOKUP(B779,'[5]AAM-4GARA'!$B$4:$J$135,9,FALSE))</f>
        <v>10</v>
      </c>
      <c r="L779" s="15">
        <f>IF(ISERROR(VLOOKUP(B779,'[6]AAM-5GARA'!$B$4:$J$135,9,FALSE)),0,VLOOKUP(B779,'[6]AAM-5GARA'!$B$4:$J$135,9,FALSE))</f>
        <v>11</v>
      </c>
      <c r="M779" s="15">
        <f>COUNTIF(H779:L779,"&lt;&gt;0")</f>
        <v>4</v>
      </c>
    </row>
    <row r="780" spans="1:13" x14ac:dyDescent="0.25">
      <c r="A780" s="14">
        <v>8</v>
      </c>
      <c r="B780" s="15">
        <v>600</v>
      </c>
      <c r="C780" s="16" t="str">
        <f>IF(B780="","",VLOOKUP(B780,[1]M!$C$3:$J$1000,2,FALSE))</f>
        <v>ANDREATTA</v>
      </c>
      <c r="D780" s="16" t="str">
        <f>IF(B780="","",VLOOKUP(B780,[1]M!$C$3:$J$1000,3,FALSE))</f>
        <v>CRISTIAN</v>
      </c>
      <c r="E780" s="16" t="str">
        <f>IF(B780="","",VLOOKUP(B780,[1]M!$C$3:$J$1000,4,FALSE))</f>
        <v>A.S.D. G.S. Astra</v>
      </c>
      <c r="F780" s="17">
        <f>IF(B780="","",VLOOKUP(B780,[1]M!$C$3:$J$1000,5,FALSE))</f>
        <v>29097</v>
      </c>
      <c r="G780" s="18">
        <f>SUM(H780:L780)</f>
        <v>40</v>
      </c>
      <c r="H780" s="15">
        <f>IF(ISERROR(VLOOKUP(B780,'[2]AAM-1GARA'!$B$4:$J$135,9,FALSE)),0,VLOOKUP(B780,'[2]AAM-1GARA'!$B$4:$J$135,9,FALSE))</f>
        <v>0</v>
      </c>
      <c r="I780" s="15">
        <f>IF(ISERROR(VLOOKUP(B780,'[3]AAM-2GARA'!$B$4:$J$135,9,FALSE)),0,VLOOKUP(B780,'[3]AAM-2GARA'!$B$4:$J$135,9,FALSE))</f>
        <v>12</v>
      </c>
      <c r="J780" s="15">
        <f>IF(ISERROR(VLOOKUP(B780,'[4]AAM-3GARA'!$B$4:$J$135,9,FALSE)),0,VLOOKUP(B780,'[4]AAM-3GARA'!$B$4:$J$135,9,FALSE))</f>
        <v>14</v>
      </c>
      <c r="K780" s="15">
        <f>IF(ISERROR(VLOOKUP(B780,'[5]AAM-4GARA'!$B$4:$J$135,9,FALSE)),0,VLOOKUP(B780,'[5]AAM-4GARA'!$B$4:$J$135,9,FALSE))</f>
        <v>14</v>
      </c>
      <c r="L780" s="15">
        <f>IF(ISERROR(VLOOKUP(B780,'[6]AAM-5GARA'!$B$4:$J$135,9,FALSE)),0,VLOOKUP(B780,'[6]AAM-5GARA'!$B$4:$J$135,9,FALSE))</f>
        <v>0</v>
      </c>
      <c r="M780" s="15">
        <f>COUNTIF(H780:L780,"&lt;&gt;0")</f>
        <v>3</v>
      </c>
    </row>
    <row r="781" spans="1:13" x14ac:dyDescent="0.25">
      <c r="A781" s="14">
        <v>9</v>
      </c>
      <c r="B781" s="15">
        <v>584</v>
      </c>
      <c r="C781" s="16" t="str">
        <f>IF(B781="","",VLOOKUP(B781,[1]M!$C$3:$J$1000,2,FALSE))</f>
        <v>COLUSSI</v>
      </c>
      <c r="D781" s="16" t="str">
        <f>IF(B781="","",VLOOKUP(B781,[1]M!$C$3:$J$1000,3,FALSE))</f>
        <v>RIKI</v>
      </c>
      <c r="E781" s="16" t="str">
        <f>IF(B781="","",VLOOKUP(B781,[1]M!$C$3:$J$1000,4,FALSE))</f>
        <v>U.S. Virtus Nemeggio</v>
      </c>
      <c r="F781" s="17">
        <f>IF(B781="","",VLOOKUP(B781,[1]M!$C$3:$J$1000,5,FALSE))</f>
        <v>28800</v>
      </c>
      <c r="G781" s="18">
        <f>SUM(H781:L781)</f>
        <v>37</v>
      </c>
      <c r="H781" s="15">
        <f>IF(ISERROR(VLOOKUP(B781,'[2]AAM-1GARA'!$B$4:$J$135,9,FALSE)),0,VLOOKUP(B781,'[2]AAM-1GARA'!$B$4:$J$135,9,FALSE))</f>
        <v>11</v>
      </c>
      <c r="I781" s="15">
        <f>IF(ISERROR(VLOOKUP(B781,'[3]AAM-2GARA'!$B$4:$J$135,9,FALSE)),0,VLOOKUP(B781,'[3]AAM-2GARA'!$B$4:$J$135,9,FALSE))</f>
        <v>9</v>
      </c>
      <c r="J781" s="15">
        <f>IF(ISERROR(VLOOKUP(B781,'[4]AAM-3GARA'!$B$4:$J$135,9,FALSE)),0,VLOOKUP(B781,'[4]AAM-3GARA'!$B$4:$J$135,9,FALSE))</f>
        <v>4</v>
      </c>
      <c r="K781" s="15">
        <f>IF(ISERROR(VLOOKUP(B781,'[5]AAM-4GARA'!$B$4:$J$135,9,FALSE)),0,VLOOKUP(B781,'[5]AAM-4GARA'!$B$4:$J$135,9,FALSE))</f>
        <v>9</v>
      </c>
      <c r="L781" s="15">
        <f>IF(ISERROR(VLOOKUP(B781,'[6]AAM-5GARA'!$B$4:$J$135,9,FALSE)),0,VLOOKUP(B781,'[6]AAM-5GARA'!$B$4:$J$135,9,FALSE))</f>
        <v>4</v>
      </c>
      <c r="M781" s="15">
        <f>COUNTIF(H781:L781,"&lt;&gt;0")</f>
        <v>5</v>
      </c>
    </row>
    <row r="782" spans="1:13" x14ac:dyDescent="0.25">
      <c r="A782" s="14">
        <v>9</v>
      </c>
      <c r="B782" s="15">
        <v>592</v>
      </c>
      <c r="C782" s="16" t="str">
        <f>IF(B782="","",VLOOKUP(B782,[1]M!$C$3:$J$1000,2,FALSE))</f>
        <v>FELTRIN</v>
      </c>
      <c r="D782" s="16" t="str">
        <f>IF(B782="","",VLOOKUP(B782,[1]M!$C$3:$J$1000,3,FALSE))</f>
        <v>STEFANO</v>
      </c>
      <c r="E782" s="16" t="str">
        <f>IF(B782="","",VLOOKUP(B782,[1]M!$C$3:$J$1000,4,FALSE))</f>
        <v>U.S. Virtus Nemeggio</v>
      </c>
      <c r="F782" s="17">
        <f>IF(B782="","",VLOOKUP(B782,[1]M!$C$3:$J$1000,5,FALSE))</f>
        <v>29941</v>
      </c>
      <c r="G782" s="18">
        <f>SUM(H782:L782)</f>
        <v>37</v>
      </c>
      <c r="H782" s="15">
        <f>IF(ISERROR(VLOOKUP(B782,'[2]AAM-1GARA'!$B$4:$J$135,9,FALSE)),0,VLOOKUP(B782,'[2]AAM-1GARA'!$B$4:$J$135,9,FALSE))</f>
        <v>10</v>
      </c>
      <c r="I782" s="15">
        <f>IF(ISERROR(VLOOKUP(B782,'[3]AAM-2GARA'!$B$4:$J$135,9,FALSE)),0,VLOOKUP(B782,'[3]AAM-2GARA'!$B$4:$J$135,9,FALSE))</f>
        <v>8</v>
      </c>
      <c r="J782" s="15">
        <f>IF(ISERROR(VLOOKUP(B782,'[4]AAM-3GARA'!$B$4:$J$135,9,FALSE)),0,VLOOKUP(B782,'[4]AAM-3GARA'!$B$4:$J$135,9,FALSE))</f>
        <v>6</v>
      </c>
      <c r="K782" s="15">
        <f>IF(ISERROR(VLOOKUP(B782,'[5]AAM-4GARA'!$B$4:$J$135,9,FALSE)),0,VLOOKUP(B782,'[5]AAM-4GARA'!$B$4:$J$135,9,FALSE))</f>
        <v>8</v>
      </c>
      <c r="L782" s="15">
        <f>IF(ISERROR(VLOOKUP(B782,'[6]AAM-5GARA'!$B$4:$J$135,9,FALSE)),0,VLOOKUP(B782,'[6]AAM-5GARA'!$B$4:$J$135,9,FALSE))</f>
        <v>5</v>
      </c>
      <c r="M782" s="15">
        <f>COUNTIF(H782:L782,"&lt;&gt;0")</f>
        <v>5</v>
      </c>
    </row>
    <row r="783" spans="1:13" x14ac:dyDescent="0.25">
      <c r="A783" s="14">
        <v>11</v>
      </c>
      <c r="B783" s="15">
        <v>606</v>
      </c>
      <c r="C783" s="16" t="str">
        <f>IF(B783="","",VLOOKUP(B783,[1]M!$C$3:$J$1000,2,FALSE))</f>
        <v>DEL LONGO</v>
      </c>
      <c r="D783" s="16" t="str">
        <f>IF(B783="","",VLOOKUP(B783,[1]M!$C$3:$J$1000,3,FALSE))</f>
        <v>GABRIELE</v>
      </c>
      <c r="E783" s="16" t="str">
        <f>IF(B783="","",VLOOKUP(B783,[1]M!$C$3:$J$1000,4,FALSE))</f>
        <v>G. M. Calalzo Atl Cadore</v>
      </c>
      <c r="F783" s="17">
        <f>IF(B783="","",VLOOKUP(B783,[1]M!$C$3:$J$1000,5,FALSE))</f>
        <v>32098</v>
      </c>
      <c r="G783" s="18">
        <f>SUM(H783:L783)</f>
        <v>36</v>
      </c>
      <c r="H783" s="15">
        <f>IF(ISERROR(VLOOKUP(B783,'[2]AAM-1GARA'!$B$4:$J$135,9,FALSE)),0,VLOOKUP(B783,'[2]AAM-1GARA'!$B$4:$J$135,9,FALSE))</f>
        <v>0</v>
      </c>
      <c r="I783" s="15">
        <f>IF(ISERROR(VLOOKUP(B783,'[3]AAM-2GARA'!$B$4:$J$135,9,FALSE)),0,VLOOKUP(B783,'[3]AAM-2GARA'!$B$4:$J$135,9,FALSE))</f>
        <v>20</v>
      </c>
      <c r="J783" s="15">
        <f>IF(ISERROR(VLOOKUP(B783,'[4]AAM-3GARA'!$B$4:$J$135,9,FALSE)),0,VLOOKUP(B783,'[4]AAM-3GARA'!$B$4:$J$135,9,FALSE))</f>
        <v>0</v>
      </c>
      <c r="K783" s="15">
        <f>IF(ISERROR(VLOOKUP(B783,'[5]AAM-4GARA'!$B$4:$J$135,9,FALSE)),0,VLOOKUP(B783,'[5]AAM-4GARA'!$B$4:$J$135,9,FALSE))</f>
        <v>0</v>
      </c>
      <c r="L783" s="15">
        <f>IF(ISERROR(VLOOKUP(B783,'[6]AAM-5GARA'!$B$4:$J$135,9,FALSE)),0,VLOOKUP(B783,'[6]AAM-5GARA'!$B$4:$J$135,9,FALSE))</f>
        <v>16</v>
      </c>
      <c r="M783" s="15">
        <f>COUNTIF(H783:L783,"&lt;&gt;0")</f>
        <v>2</v>
      </c>
    </row>
    <row r="784" spans="1:13" x14ac:dyDescent="0.25">
      <c r="A784" s="14">
        <v>12</v>
      </c>
      <c r="B784" s="15">
        <v>608</v>
      </c>
      <c r="C784" s="16" t="str">
        <f>IF(B784="","",VLOOKUP(B784,[1]M!$C$3:$J$1000,2,FALSE))</f>
        <v>MINELLA</v>
      </c>
      <c r="D784" s="16" t="str">
        <f>IF(B784="","",VLOOKUP(B784,[1]M!$C$3:$J$1000,3,FALSE))</f>
        <v>LORIS</v>
      </c>
      <c r="E784" s="16" t="str">
        <f>IF(B784="","",VLOOKUP(B784,[1]M!$C$3:$J$1000,4,FALSE))</f>
        <v>U.S. Virtus Nemeggio</v>
      </c>
      <c r="F784" s="17">
        <f>IF(B784="","",VLOOKUP(B784,[1]M!$C$3:$J$1000,5,FALSE))</f>
        <v>31775</v>
      </c>
      <c r="G784" s="18">
        <f>SUM(H784:L784)</f>
        <v>35</v>
      </c>
      <c r="H784" s="15">
        <f>IF(ISERROR(VLOOKUP(B784,'[2]AAM-1GARA'!$B$4:$J$135,9,FALSE)),0,VLOOKUP(B784,'[2]AAM-1GARA'!$B$4:$J$135,9,FALSE))</f>
        <v>0</v>
      </c>
      <c r="I784" s="15">
        <f>IF(ISERROR(VLOOKUP(B784,'[3]AAM-2GARA'!$B$4:$J$135,9,FALSE)),0,VLOOKUP(B784,'[3]AAM-2GARA'!$B$4:$J$135,9,FALSE))</f>
        <v>15</v>
      </c>
      <c r="J784" s="15">
        <f>IF(ISERROR(VLOOKUP(B784,'[4]AAM-3GARA'!$B$4:$J$135,9,FALSE)),0,VLOOKUP(B784,'[4]AAM-3GARA'!$B$4:$J$135,9,FALSE))</f>
        <v>0</v>
      </c>
      <c r="K784" s="15">
        <f>IF(ISERROR(VLOOKUP(B784,'[5]AAM-4GARA'!$B$4:$J$135,9,FALSE)),0,VLOOKUP(B784,'[5]AAM-4GARA'!$B$4:$J$135,9,FALSE))</f>
        <v>0</v>
      </c>
      <c r="L784" s="15">
        <f>IF(ISERROR(VLOOKUP(B784,'[6]AAM-5GARA'!$B$4:$J$135,9,FALSE)),0,VLOOKUP(B784,'[6]AAM-5GARA'!$B$4:$J$135,9,FALSE))</f>
        <v>20</v>
      </c>
      <c r="M784" s="15">
        <f>COUNTIF(H784:L784,"&lt;&gt;0")</f>
        <v>2</v>
      </c>
    </row>
    <row r="785" spans="1:13" x14ac:dyDescent="0.25">
      <c r="A785" s="14">
        <v>13</v>
      </c>
      <c r="B785" s="15">
        <v>596</v>
      </c>
      <c r="C785" s="16" t="str">
        <f>IF(B785="","",VLOOKUP(B785,[1]M!$C$3:$J$1000,2,FALSE))</f>
        <v>SACCHET</v>
      </c>
      <c r="D785" s="16" t="str">
        <f>IF(B785="","",VLOOKUP(B785,[1]M!$C$3:$J$1000,3,FALSE))</f>
        <v>LUCIO</v>
      </c>
      <c r="E785" s="16" t="str">
        <f>IF(B785="","",VLOOKUP(B785,[1]M!$C$3:$J$1000,4,FALSE))</f>
        <v>U.S. Virtus Nemeggio</v>
      </c>
      <c r="F785" s="17">
        <f>IF(B785="","",VLOOKUP(B785,[1]M!$C$3:$J$1000,5,FALSE))</f>
        <v>29819</v>
      </c>
      <c r="G785" s="18">
        <f>SUM(H785:L785)</f>
        <v>30</v>
      </c>
      <c r="H785" s="15">
        <f>IF(ISERROR(VLOOKUP(B785,'[2]AAM-1GARA'!$B$4:$J$135,9,FALSE)),0,VLOOKUP(B785,'[2]AAM-1GARA'!$B$4:$J$135,9,FALSE))</f>
        <v>16</v>
      </c>
      <c r="I785" s="15">
        <f>IF(ISERROR(VLOOKUP(B785,'[3]AAM-2GARA'!$B$4:$J$135,9,FALSE)),0,VLOOKUP(B785,'[3]AAM-2GARA'!$B$4:$J$135,9,FALSE))</f>
        <v>14</v>
      </c>
      <c r="J785" s="15">
        <f>IF(ISERROR(VLOOKUP(B785,'[4]AAM-3GARA'!$B$4:$J$135,9,FALSE)),0,VLOOKUP(B785,'[4]AAM-3GARA'!$B$4:$J$135,9,FALSE))</f>
        <v>0</v>
      </c>
      <c r="K785" s="15">
        <f>IF(ISERROR(VLOOKUP(B785,'[5]AAM-4GARA'!$B$4:$J$135,9,FALSE)),0,VLOOKUP(B785,'[5]AAM-4GARA'!$B$4:$J$135,9,FALSE))</f>
        <v>0</v>
      </c>
      <c r="L785" s="15">
        <f>IF(ISERROR(VLOOKUP(B785,'[6]AAM-5GARA'!$B$4:$J$135,9,FALSE)),0,VLOOKUP(B785,'[6]AAM-5GARA'!$B$4:$J$135,9,FALSE))</f>
        <v>0</v>
      </c>
      <c r="M785" s="15">
        <f>COUNTIF(H785:L785,"&lt;&gt;0")</f>
        <v>2</v>
      </c>
    </row>
    <row r="786" spans="1:13" x14ac:dyDescent="0.25">
      <c r="A786" s="14">
        <v>14</v>
      </c>
      <c r="B786" s="15">
        <v>589</v>
      </c>
      <c r="C786" s="16" t="str">
        <f>IF(B786="","",VLOOKUP(B786,[1]M!$C$3:$J$1000,2,FALSE))</f>
        <v>DA REN</v>
      </c>
      <c r="D786" s="16" t="str">
        <f>IF(B786="","",VLOOKUP(B786,[1]M!$C$3:$J$1000,3,FALSE))</f>
        <v>BORIS</v>
      </c>
      <c r="E786" s="16" t="str">
        <f>IF(B786="","",VLOOKUP(B786,[1]M!$C$3:$J$1000,4,FALSE))</f>
        <v>A.S.D. G.S. Astra</v>
      </c>
      <c r="F786" s="17">
        <f>IF(B786="","",VLOOKUP(B786,[1]M!$C$3:$J$1000,5,FALSE))</f>
        <v>28855</v>
      </c>
      <c r="G786" s="18">
        <f>SUM(H786:L786)</f>
        <v>29</v>
      </c>
      <c r="H786" s="15">
        <f>IF(ISERROR(VLOOKUP(B786,'[2]AAM-1GARA'!$B$4:$J$135,9,FALSE)),0,VLOOKUP(B786,'[2]AAM-1GARA'!$B$4:$J$135,9,FALSE))</f>
        <v>13</v>
      </c>
      <c r="I786" s="15">
        <f>IF(ISERROR(VLOOKUP(B786,'[3]AAM-2GARA'!$B$4:$J$135,9,FALSE)),0,VLOOKUP(B786,'[3]AAM-2GARA'!$B$4:$J$135,9,FALSE))</f>
        <v>7</v>
      </c>
      <c r="J786" s="15">
        <f>IF(ISERROR(VLOOKUP(B786,'[4]AAM-3GARA'!$B$4:$J$135,9,FALSE)),0,VLOOKUP(B786,'[4]AAM-3GARA'!$B$4:$J$135,9,FALSE))</f>
        <v>2</v>
      </c>
      <c r="K786" s="15">
        <f>IF(ISERROR(VLOOKUP(B786,'[5]AAM-4GARA'!$B$4:$J$135,9,FALSE)),0,VLOOKUP(B786,'[5]AAM-4GARA'!$B$4:$J$135,9,FALSE))</f>
        <v>6</v>
      </c>
      <c r="L786" s="15">
        <f>IF(ISERROR(VLOOKUP(B786,'[6]AAM-5GARA'!$B$4:$J$135,9,FALSE)),0,VLOOKUP(B786,'[6]AAM-5GARA'!$B$4:$J$135,9,FALSE))</f>
        <v>1</v>
      </c>
      <c r="M786" s="15">
        <f>COUNTIF(H786:L786,"&lt;&gt;0")</f>
        <v>5</v>
      </c>
    </row>
    <row r="787" spans="1:13" x14ac:dyDescent="0.25">
      <c r="A787" s="14">
        <v>15</v>
      </c>
      <c r="B787" s="15">
        <v>588</v>
      </c>
      <c r="C787" s="16" t="str">
        <f>IF(B787="","",VLOOKUP(B787,[1]M!$C$3:$J$1000,2,FALSE))</f>
        <v>D`ALBERTO</v>
      </c>
      <c r="D787" s="16" t="str">
        <f>IF(B787="","",VLOOKUP(B787,[1]M!$C$3:$J$1000,3,FALSE))</f>
        <v>EMANUEL</v>
      </c>
      <c r="E787" s="16" t="str">
        <f>IF(B787="","",VLOOKUP(B787,[1]M!$C$3:$J$1000,4,FALSE))</f>
        <v>U.S. Virtus Nemeggio</v>
      </c>
      <c r="F787" s="17">
        <f>IF(B787="","",VLOOKUP(B787,[1]M!$C$3:$J$1000,5,FALSE))</f>
        <v>31662</v>
      </c>
      <c r="G787" s="18">
        <f>SUM(H787:L787)</f>
        <v>26</v>
      </c>
      <c r="H787" s="15">
        <f>IF(ISERROR(VLOOKUP(B787,'[2]AAM-1GARA'!$B$4:$J$135,9,FALSE)),0,VLOOKUP(B787,'[2]AAM-1GARA'!$B$4:$J$135,9,FALSE))</f>
        <v>12</v>
      </c>
      <c r="I787" s="15">
        <f>IF(ISERROR(VLOOKUP(B787,'[3]AAM-2GARA'!$B$4:$J$135,9,FALSE)),0,VLOOKUP(B787,'[3]AAM-2GARA'!$B$4:$J$135,9,FALSE))</f>
        <v>0</v>
      </c>
      <c r="J787" s="15">
        <f>IF(ISERROR(VLOOKUP(B787,'[4]AAM-3GARA'!$B$4:$J$135,9,FALSE)),0,VLOOKUP(B787,'[4]AAM-3GARA'!$B$4:$J$135,9,FALSE))</f>
        <v>8</v>
      </c>
      <c r="K787" s="15">
        <f>IF(ISERROR(VLOOKUP(B787,'[5]AAM-4GARA'!$B$4:$J$135,9,FALSE)),0,VLOOKUP(B787,'[5]AAM-4GARA'!$B$4:$J$135,9,FALSE))</f>
        <v>0</v>
      </c>
      <c r="L787" s="15">
        <f>IF(ISERROR(VLOOKUP(B787,'[6]AAM-5GARA'!$B$4:$J$135,9,FALSE)),0,VLOOKUP(B787,'[6]AAM-5GARA'!$B$4:$J$135,9,FALSE))</f>
        <v>6</v>
      </c>
      <c r="M787" s="15">
        <f>COUNTIF(H787:L787,"&lt;&gt;0")</f>
        <v>3</v>
      </c>
    </row>
    <row r="788" spans="1:13" x14ac:dyDescent="0.25">
      <c r="A788" s="14">
        <v>16</v>
      </c>
      <c r="B788" s="19">
        <v>647</v>
      </c>
      <c r="C788" s="16" t="str">
        <f>IF(B788="","",VLOOKUP(B788,[1]M!$C$3:$J$1000,2,FALSE))</f>
        <v>REMOR</v>
      </c>
      <c r="D788" s="16" t="str">
        <f>IF(B788="","",VLOOKUP(B788,[1]M!$C$3:$J$1000,3,FALSE))</f>
        <v>MICHELE</v>
      </c>
      <c r="E788" s="16" t="str">
        <f>IF(B788="","",VLOOKUP(B788,[1]M!$C$3:$J$1000,4,FALSE))</f>
        <v>A.S.D. G.S. Astra</v>
      </c>
      <c r="F788" s="17">
        <f>IF(B788="","",VLOOKUP(B788,[1]M!$C$3:$J$1000,5,FALSE))</f>
        <v>29170</v>
      </c>
      <c r="G788" s="18">
        <f>SUM(H788:L788)</f>
        <v>21</v>
      </c>
      <c r="H788" s="15">
        <f>IF(ISERROR(VLOOKUP(B788,'[2]AAM-1GARA'!$B$4:$J$135,9,FALSE)),0,VLOOKUP(B788,'[2]AAM-1GARA'!$B$4:$J$135,9,FALSE))</f>
        <v>0</v>
      </c>
      <c r="I788" s="15">
        <f>IF(ISERROR(VLOOKUP(B788,'[3]AAM-2GARA'!$B$4:$J$135,9,FALSE)),0,VLOOKUP(B788,'[3]AAM-2GARA'!$B$4:$J$135,9,FALSE))</f>
        <v>0</v>
      </c>
      <c r="J788" s="15">
        <f>IF(ISERROR(VLOOKUP(B788,'[4]AAM-3GARA'!$B$4:$J$135,9,FALSE)),0,VLOOKUP(B788,'[4]AAM-3GARA'!$B$4:$J$135,9,FALSE))</f>
        <v>3</v>
      </c>
      <c r="K788" s="15">
        <f>IF(ISERROR(VLOOKUP(B788,'[5]AAM-4GARA'!$B$4:$J$135,9,FALSE)),0,VLOOKUP(B788,'[5]AAM-4GARA'!$B$4:$J$135,9,FALSE))</f>
        <v>11</v>
      </c>
      <c r="L788" s="15">
        <f>IF(ISERROR(VLOOKUP(B788,'[6]AAM-5GARA'!$B$4:$J$135,9,FALSE)),0,VLOOKUP(B788,'[6]AAM-5GARA'!$B$4:$J$135,9,FALSE))</f>
        <v>7</v>
      </c>
      <c r="M788" s="15">
        <f>COUNTIF(H788:L788,"&lt;&gt;0")</f>
        <v>3</v>
      </c>
    </row>
    <row r="789" spans="1:13" x14ac:dyDescent="0.25">
      <c r="A789" s="14">
        <v>17</v>
      </c>
      <c r="B789" s="15">
        <v>591</v>
      </c>
      <c r="C789" s="16" t="str">
        <f>IF(B789="","",VLOOKUP(B789,[1]M!$C$3:$J$1000,2,FALSE))</f>
        <v>DE MARTIN</v>
      </c>
      <c r="D789" s="16" t="str">
        <f>IF(B789="","",VLOOKUP(B789,[1]M!$C$3:$J$1000,3,FALSE))</f>
        <v>DINO</v>
      </c>
      <c r="E789" s="16" t="str">
        <f>IF(B789="","",VLOOKUP(B789,[1]M!$C$3:$J$1000,4,FALSE))</f>
        <v>G.S. Castionese</v>
      </c>
      <c r="F789" s="17">
        <f>IF(B789="","",VLOOKUP(B789,[1]M!$C$3:$J$1000,5,FALSE))</f>
        <v>29461</v>
      </c>
      <c r="G789" s="18">
        <f>SUM(H789:L789)</f>
        <v>20</v>
      </c>
      <c r="H789" s="15">
        <f>IF(ISERROR(VLOOKUP(B789,'[2]AAM-1GARA'!$B$4:$J$135,9,FALSE)),0,VLOOKUP(B789,'[2]AAM-1GARA'!$B$4:$J$135,9,FALSE))</f>
        <v>7</v>
      </c>
      <c r="I789" s="15">
        <f>IF(ISERROR(VLOOKUP(B789,'[3]AAM-2GARA'!$B$4:$J$135,9,FALSE)),0,VLOOKUP(B789,'[3]AAM-2GARA'!$B$4:$J$135,9,FALSE))</f>
        <v>6</v>
      </c>
      <c r="J789" s="15">
        <f>IF(ISERROR(VLOOKUP(B789,'[4]AAM-3GARA'!$B$4:$J$135,9,FALSE)),0,VLOOKUP(B789,'[4]AAM-3GARA'!$B$4:$J$135,9,FALSE))</f>
        <v>1</v>
      </c>
      <c r="K789" s="15">
        <f>IF(ISERROR(VLOOKUP(B789,'[5]AAM-4GARA'!$B$4:$J$135,9,FALSE)),0,VLOOKUP(B789,'[5]AAM-4GARA'!$B$4:$J$135,9,FALSE))</f>
        <v>5</v>
      </c>
      <c r="L789" s="15">
        <f>IF(ISERROR(VLOOKUP(B789,'[6]AAM-5GARA'!$B$4:$J$135,9,FALSE)),0,VLOOKUP(B789,'[6]AAM-5GARA'!$B$4:$J$135,9,FALSE))</f>
        <v>1</v>
      </c>
      <c r="M789" s="15">
        <f>COUNTIF(H789:L789,"&lt;&gt;0")</f>
        <v>5</v>
      </c>
    </row>
    <row r="790" spans="1:13" x14ac:dyDescent="0.25">
      <c r="A790" s="14">
        <v>17</v>
      </c>
      <c r="B790" s="15">
        <v>602</v>
      </c>
      <c r="C790" s="16" t="str">
        <f>IF(B790="","",VLOOKUP(B790,[1]M!$C$3:$J$1000,2,FALSE))</f>
        <v>DAL FARRA</v>
      </c>
      <c r="D790" s="16" t="str">
        <f>IF(B790="","",VLOOKUP(B790,[1]M!$C$3:$J$1000,3,FALSE))</f>
        <v>ENRICO</v>
      </c>
      <c r="E790" s="16" t="str">
        <f>IF(B790="","",VLOOKUP(B790,[1]M!$C$3:$J$1000,4,FALSE))</f>
        <v>G.S. Castionese</v>
      </c>
      <c r="F790" s="17">
        <f>IF(B790="","",VLOOKUP(B790,[1]M!$C$3:$J$1000,5,FALSE))</f>
        <v>30875</v>
      </c>
      <c r="G790" s="18">
        <f>SUM(H790:L790)</f>
        <v>20</v>
      </c>
      <c r="H790" s="15">
        <f>IF(ISERROR(VLOOKUP(B790,'[2]AAM-1GARA'!$B$4:$J$135,9,FALSE)),0,VLOOKUP(B790,'[2]AAM-1GARA'!$B$4:$J$135,9,FALSE))</f>
        <v>0</v>
      </c>
      <c r="I790" s="15">
        <f>IF(ISERROR(VLOOKUP(B790,'[3]AAM-2GARA'!$B$4:$J$135,9,FALSE)),0,VLOOKUP(B790,'[3]AAM-2GARA'!$B$4:$J$135,9,FALSE))</f>
        <v>10</v>
      </c>
      <c r="J790" s="15">
        <f>IF(ISERROR(VLOOKUP(B790,'[4]AAM-3GARA'!$B$4:$J$135,9,FALSE)),0,VLOOKUP(B790,'[4]AAM-3GARA'!$B$4:$J$135,9,FALSE))</f>
        <v>0</v>
      </c>
      <c r="K790" s="15">
        <f>IF(ISERROR(VLOOKUP(B790,'[5]AAM-4GARA'!$B$4:$J$135,9,FALSE)),0,VLOOKUP(B790,'[5]AAM-4GARA'!$B$4:$J$135,9,FALSE))</f>
        <v>0</v>
      </c>
      <c r="L790" s="15">
        <f>IF(ISERROR(VLOOKUP(B790,'[6]AAM-5GARA'!$B$4:$J$135,9,FALSE)),0,VLOOKUP(B790,'[6]AAM-5GARA'!$B$4:$J$135,9,FALSE))</f>
        <v>10</v>
      </c>
      <c r="M790" s="15">
        <f>COUNTIF(H790:L790,"&lt;&gt;0")</f>
        <v>2</v>
      </c>
    </row>
    <row r="791" spans="1:13" x14ac:dyDescent="0.25">
      <c r="A791" s="14">
        <v>19</v>
      </c>
      <c r="B791" s="15">
        <v>595</v>
      </c>
      <c r="C791" s="16" t="str">
        <f>IF(B791="","",VLOOKUP(B791,[1]M!$C$3:$J$1000,2,FALSE))</f>
        <v>PEROTTO</v>
      </c>
      <c r="D791" s="16" t="str">
        <f>IF(B791="","",VLOOKUP(B791,[1]M!$C$3:$J$1000,3,FALSE))</f>
        <v>VALENTINO</v>
      </c>
      <c r="E791" s="16" t="str">
        <f>IF(B791="","",VLOOKUP(B791,[1]M!$C$3:$J$1000,4,FALSE))</f>
        <v>A.S.D. G.S. Astra</v>
      </c>
      <c r="F791" s="17">
        <f>IF(B791="","",VLOOKUP(B791,[1]M!$C$3:$J$1000,5,FALSE))</f>
        <v>30595</v>
      </c>
      <c r="G791" s="18">
        <f>SUM(H791:L791)</f>
        <v>17</v>
      </c>
      <c r="H791" s="15">
        <f>IF(ISERROR(VLOOKUP(B791,'[2]AAM-1GARA'!$B$4:$J$135,9,FALSE)),0,VLOOKUP(B791,'[2]AAM-1GARA'!$B$4:$J$135,9,FALSE))</f>
        <v>8</v>
      </c>
      <c r="I791" s="15">
        <f>IF(ISERROR(VLOOKUP(B791,'[3]AAM-2GARA'!$B$4:$J$135,9,FALSE)),0,VLOOKUP(B791,'[3]AAM-2GARA'!$B$4:$J$135,9,FALSE))</f>
        <v>4</v>
      </c>
      <c r="J791" s="15">
        <f>IF(ISERROR(VLOOKUP(B791,'[4]AAM-3GARA'!$B$4:$J$135,9,FALSE)),0,VLOOKUP(B791,'[4]AAM-3GARA'!$B$4:$J$135,9,FALSE))</f>
        <v>1</v>
      </c>
      <c r="K791" s="15">
        <f>IF(ISERROR(VLOOKUP(B791,'[5]AAM-4GARA'!$B$4:$J$135,9,FALSE)),0,VLOOKUP(B791,'[5]AAM-4GARA'!$B$4:$J$135,9,FALSE))</f>
        <v>3</v>
      </c>
      <c r="L791" s="15">
        <f>IF(ISERROR(VLOOKUP(B791,'[6]AAM-5GARA'!$B$4:$J$135,9,FALSE)),0,VLOOKUP(B791,'[6]AAM-5GARA'!$B$4:$J$135,9,FALSE))</f>
        <v>1</v>
      </c>
      <c r="M791" s="15">
        <f>COUNTIF(H791:L791,"&lt;&gt;0")</f>
        <v>5</v>
      </c>
    </row>
    <row r="792" spans="1:13" x14ac:dyDescent="0.25">
      <c r="A792" s="14">
        <v>20</v>
      </c>
      <c r="B792" s="19">
        <v>642</v>
      </c>
      <c r="C792" s="16" t="str">
        <f>IF(B792="","",VLOOKUP(B792,[1]M!$C$3:$J$1000,2,FALSE))</f>
        <v>TONET</v>
      </c>
      <c r="D792" s="16" t="str">
        <f>IF(B792="","",VLOOKUP(B792,[1]M!$C$3:$J$1000,3,FALSE))</f>
        <v>IVAN</v>
      </c>
      <c r="E792" s="16" t="str">
        <f>IF(B792="","",VLOOKUP(B792,[1]M!$C$3:$J$1000,4,FALSE))</f>
        <v>Pol. Santa Giustina</v>
      </c>
      <c r="F792" s="17">
        <f>IF(B792="","",VLOOKUP(B792,[1]M!$C$3:$J$1000,5,FALSE))</f>
        <v>30138</v>
      </c>
      <c r="G792" s="18">
        <f>SUM(H792:L792)</f>
        <v>15</v>
      </c>
      <c r="H792" s="15">
        <f>IF(ISERROR(VLOOKUP(B792,'[2]AAM-1GARA'!$B$4:$J$135,9,FALSE)),0,VLOOKUP(B792,'[2]AAM-1GARA'!$B$4:$J$135,9,FALSE))</f>
        <v>0</v>
      </c>
      <c r="I792" s="15">
        <f>IF(ISERROR(VLOOKUP(B792,'[3]AAM-2GARA'!$B$4:$J$135,9,FALSE)),0,VLOOKUP(B792,'[3]AAM-2GARA'!$B$4:$J$135,9,FALSE))</f>
        <v>0</v>
      </c>
      <c r="J792" s="15">
        <f>IF(ISERROR(VLOOKUP(B792,'[4]AAM-3GARA'!$B$4:$J$135,9,FALSE)),0,VLOOKUP(B792,'[4]AAM-3GARA'!$B$4:$J$135,9,FALSE))</f>
        <v>5</v>
      </c>
      <c r="K792" s="15">
        <f>IF(ISERROR(VLOOKUP(B792,'[5]AAM-4GARA'!$B$4:$J$135,9,FALSE)),0,VLOOKUP(B792,'[5]AAM-4GARA'!$B$4:$J$135,9,FALSE))</f>
        <v>7</v>
      </c>
      <c r="L792" s="15">
        <f>IF(ISERROR(VLOOKUP(B792,'[6]AAM-5GARA'!$B$4:$J$135,9,FALSE)),0,VLOOKUP(B792,'[6]AAM-5GARA'!$B$4:$J$135,9,FALSE))</f>
        <v>3</v>
      </c>
      <c r="M792" s="15">
        <f>COUNTIF(H792:L792,"&lt;&gt;0")</f>
        <v>3</v>
      </c>
    </row>
    <row r="793" spans="1:13" x14ac:dyDescent="0.25">
      <c r="A793" s="14">
        <v>21</v>
      </c>
      <c r="B793" s="15">
        <v>583</v>
      </c>
      <c r="C793" s="16" t="str">
        <f>IF(B793="","",VLOOKUP(B793,[1]M!$C$3:$J$1000,2,FALSE))</f>
        <v>CESCO</v>
      </c>
      <c r="D793" s="16" t="str">
        <f>IF(B793="","",VLOOKUP(B793,[1]M!$C$3:$J$1000,3,FALSE))</f>
        <v>MATTEO</v>
      </c>
      <c r="E793" s="16" t="str">
        <f>IF(B793="","",VLOOKUP(B793,[1]M!$C$3:$J$1000,4,FALSE))</f>
        <v>A.S.D. G.S. Astra</v>
      </c>
      <c r="F793" s="17">
        <f>IF(B793="","",VLOOKUP(B793,[1]M!$C$3:$J$1000,5,FALSE))</f>
        <v>29659</v>
      </c>
      <c r="G793" s="18">
        <f>SUM(H793:L793)</f>
        <v>14</v>
      </c>
      <c r="H793" s="15">
        <f>IF(ISERROR(VLOOKUP(B793,'[2]AAM-1GARA'!$B$4:$J$135,9,FALSE)),0,VLOOKUP(B793,'[2]AAM-1GARA'!$B$4:$J$135,9,FALSE))</f>
        <v>6</v>
      </c>
      <c r="I793" s="15">
        <f>IF(ISERROR(VLOOKUP(B793,'[3]AAM-2GARA'!$B$4:$J$135,9,FALSE)),0,VLOOKUP(B793,'[3]AAM-2GARA'!$B$4:$J$135,9,FALSE))</f>
        <v>5</v>
      </c>
      <c r="J793" s="15">
        <f>IF(ISERROR(VLOOKUP(B793,'[4]AAM-3GARA'!$B$4:$J$135,9,FALSE)),0,VLOOKUP(B793,'[4]AAM-3GARA'!$B$4:$J$135,9,FALSE))</f>
        <v>1</v>
      </c>
      <c r="K793" s="15">
        <f>IF(ISERROR(VLOOKUP(B793,'[5]AAM-4GARA'!$B$4:$J$135,9,FALSE)),0,VLOOKUP(B793,'[5]AAM-4GARA'!$B$4:$J$135,9,FALSE))</f>
        <v>1</v>
      </c>
      <c r="L793" s="15">
        <f>IF(ISERROR(VLOOKUP(B793,'[6]AAM-5GARA'!$B$4:$J$135,9,FALSE)),0,VLOOKUP(B793,'[6]AAM-5GARA'!$B$4:$J$135,9,FALSE))</f>
        <v>1</v>
      </c>
      <c r="M793" s="15">
        <f>COUNTIF(H793:L793,"&lt;&gt;0")</f>
        <v>5</v>
      </c>
    </row>
    <row r="794" spans="1:13" x14ac:dyDescent="0.25">
      <c r="A794" s="14">
        <v>22</v>
      </c>
      <c r="B794" s="15">
        <v>597</v>
      </c>
      <c r="C794" s="16" t="str">
        <f>IF(B794="","",VLOOKUP(B794,[1]M!$C$3:$J$1000,2,FALSE))</f>
        <v>VASCELLARI</v>
      </c>
      <c r="D794" s="16" t="str">
        <f>IF(B794="","",VLOOKUP(B794,[1]M!$C$3:$J$1000,3,FALSE))</f>
        <v>ALDO</v>
      </c>
      <c r="E794" s="16" t="str">
        <f>IF(B794="","",VLOOKUP(B794,[1]M!$C$3:$J$1000,4,FALSE))</f>
        <v>G. M. Calalzo Atl Cadore</v>
      </c>
      <c r="F794" s="17">
        <f>IF(B794="","",VLOOKUP(B794,[1]M!$C$3:$J$1000,5,FALSE))</f>
        <v>32084</v>
      </c>
      <c r="G794" s="18">
        <f>SUM(H794:L794)</f>
        <v>13</v>
      </c>
      <c r="H794" s="15">
        <f>IF(ISERROR(VLOOKUP(B794,'[2]AAM-1GARA'!$B$4:$J$135,9,FALSE)),0,VLOOKUP(B794,'[2]AAM-1GARA'!$B$4:$J$135,9,FALSE))</f>
        <v>0</v>
      </c>
      <c r="I794" s="15">
        <f>IF(ISERROR(VLOOKUP(B794,'[3]AAM-2GARA'!$B$4:$J$135,9,FALSE)),0,VLOOKUP(B794,'[3]AAM-2GARA'!$B$4:$J$135,9,FALSE))</f>
        <v>0</v>
      </c>
      <c r="J794" s="15">
        <f>IF(ISERROR(VLOOKUP(B794,'[4]AAM-3GARA'!$B$4:$J$135,9,FALSE)),0,VLOOKUP(B794,'[4]AAM-3GARA'!$B$4:$J$135,9,FALSE))</f>
        <v>13</v>
      </c>
      <c r="K794" s="15">
        <f>IF(ISERROR(VLOOKUP(B794,'[5]AAM-4GARA'!$B$4:$J$135,9,FALSE)),0,VLOOKUP(B794,'[5]AAM-4GARA'!$B$4:$J$135,9,FALSE))</f>
        <v>0</v>
      </c>
      <c r="L794" s="15">
        <f>IF(ISERROR(VLOOKUP(B794,'[6]AAM-5GARA'!$B$4:$J$135,9,FALSE)),0,VLOOKUP(B794,'[6]AAM-5GARA'!$B$4:$J$135,9,FALSE))</f>
        <v>0</v>
      </c>
      <c r="M794" s="15">
        <f>COUNTIF(H794:L794,"&lt;&gt;0")</f>
        <v>1</v>
      </c>
    </row>
    <row r="795" spans="1:13" x14ac:dyDescent="0.25">
      <c r="A795" s="14">
        <v>23</v>
      </c>
      <c r="B795" s="15">
        <v>603</v>
      </c>
      <c r="C795" s="16" t="str">
        <f>IF(B795="","",VLOOKUP(B795,[1]M!$C$3:$J$1000,2,FALSE))</f>
        <v>SCHIZZI</v>
      </c>
      <c r="D795" s="16" t="str">
        <f>IF(B795="","",VLOOKUP(B795,[1]M!$C$3:$J$1000,3,FALSE))</f>
        <v>LUCA</v>
      </c>
      <c r="E795" s="16" t="str">
        <f>IF(B795="","",VLOOKUP(B795,[1]M!$C$3:$J$1000,4,FALSE))</f>
        <v>G.S. Castionese</v>
      </c>
      <c r="F795" s="17">
        <f>IF(B795="","",VLOOKUP(B795,[1]M!$C$3:$J$1000,5,FALSE))</f>
        <v>31582</v>
      </c>
      <c r="G795" s="18">
        <f>SUM(H795:L795)</f>
        <v>10</v>
      </c>
      <c r="H795" s="15">
        <f>IF(ISERROR(VLOOKUP(B795,'[2]AAM-1GARA'!$B$4:$J$135,9,FALSE)),0,VLOOKUP(B795,'[2]AAM-1GARA'!$B$4:$J$135,9,FALSE))</f>
        <v>0</v>
      </c>
      <c r="I795" s="15" t="str">
        <f>IF(ISERROR(VLOOKUP(B795,'[3]AAM-2GARA'!$B$4:$J$135,9,FALSE)),0,VLOOKUP(B795,'[3]AAM-2GARA'!$B$4:$J$135,9,FALSE))</f>
        <v>RIT</v>
      </c>
      <c r="J795" s="15">
        <f>IF(ISERROR(VLOOKUP(B795,'[4]AAM-3GARA'!$B$4:$J$135,9,FALSE)),0,VLOOKUP(B795,'[4]AAM-3GARA'!$B$4:$J$135,9,FALSE))</f>
        <v>10</v>
      </c>
      <c r="K795" s="15">
        <f>IF(ISERROR(VLOOKUP(B795,'[5]AAM-4GARA'!$B$4:$J$135,9,FALSE)),0,VLOOKUP(B795,'[5]AAM-4GARA'!$B$4:$J$135,9,FALSE))</f>
        <v>0</v>
      </c>
      <c r="L795" s="15">
        <f>IF(ISERROR(VLOOKUP(B795,'[6]AAM-5GARA'!$B$4:$J$135,9,FALSE)),0,VLOOKUP(B795,'[6]AAM-5GARA'!$B$4:$J$135,9,FALSE))</f>
        <v>0</v>
      </c>
      <c r="M795" s="15">
        <f>COUNTIF(H795:L795,"&lt;&gt;0")</f>
        <v>2</v>
      </c>
    </row>
    <row r="796" spans="1:13" x14ac:dyDescent="0.25">
      <c r="A796" s="14">
        <v>24</v>
      </c>
      <c r="B796" s="15">
        <v>594</v>
      </c>
      <c r="C796" s="16" t="str">
        <f>IF(B796="","",VLOOKUP(B796,[1]M!$C$3:$J$1000,2,FALSE))</f>
        <v>GELISIO</v>
      </c>
      <c r="D796" s="16" t="str">
        <f>IF(B796="","",VLOOKUP(B796,[1]M!$C$3:$J$1000,3,FALSE))</f>
        <v>ALESSANDRO</v>
      </c>
      <c r="E796" s="16" t="str">
        <f>IF(B796="","",VLOOKUP(B796,[1]M!$C$3:$J$1000,4,FALSE))</f>
        <v>U.S. Virtus Nemeggio</v>
      </c>
      <c r="F796" s="17">
        <f>IF(B796="","",VLOOKUP(B796,[1]M!$C$3:$J$1000,5,FALSE))</f>
        <v>29050</v>
      </c>
      <c r="G796" s="18">
        <f>SUM(H796:L796)</f>
        <v>9</v>
      </c>
      <c r="H796" s="15">
        <f>IF(ISERROR(VLOOKUP(B796,'[2]AAM-1GARA'!$B$4:$J$135,9,FALSE)),0,VLOOKUP(B796,'[2]AAM-1GARA'!$B$4:$J$135,9,FALSE))</f>
        <v>9</v>
      </c>
      <c r="I796" s="15">
        <f>IF(ISERROR(VLOOKUP(B796,'[3]AAM-2GARA'!$B$4:$J$135,9,FALSE)),0,VLOOKUP(B796,'[3]AAM-2GARA'!$B$4:$J$135,9,FALSE))</f>
        <v>0</v>
      </c>
      <c r="J796" s="15">
        <f>IF(ISERROR(VLOOKUP(B796,'[4]AAM-3GARA'!$B$4:$J$135,9,FALSE)),0,VLOOKUP(B796,'[4]AAM-3GARA'!$B$4:$J$135,9,FALSE))</f>
        <v>0</v>
      </c>
      <c r="K796" s="15">
        <f>IF(ISERROR(VLOOKUP(B796,'[5]AAM-4GARA'!$B$4:$J$135,9,FALSE)),0,VLOOKUP(B796,'[5]AAM-4GARA'!$B$4:$J$135,9,FALSE))</f>
        <v>0</v>
      </c>
      <c r="L796" s="15">
        <f>IF(ISERROR(VLOOKUP(B796,'[6]AAM-5GARA'!$B$4:$J$135,9,FALSE)),0,VLOOKUP(B796,'[6]AAM-5GARA'!$B$4:$J$135,9,FALSE))</f>
        <v>0</v>
      </c>
      <c r="M796" s="15">
        <f>COUNTIF(H796:L796,"&lt;&gt;0")</f>
        <v>1</v>
      </c>
    </row>
    <row r="797" spans="1:13" x14ac:dyDescent="0.25">
      <c r="A797" s="14">
        <v>24</v>
      </c>
      <c r="B797" s="15">
        <v>587</v>
      </c>
      <c r="C797" s="16" t="str">
        <f>IF(B797="","",VLOOKUP(B797,[1]M!$C$3:$J$1000,2,FALSE))</f>
        <v>CURTO</v>
      </c>
      <c r="D797" s="16" t="str">
        <f>IF(B797="","",VLOOKUP(B797,[1]M!$C$3:$J$1000,3,FALSE))</f>
        <v>ALESSANDRO</v>
      </c>
      <c r="E797" s="16" t="str">
        <f>IF(B797="","",VLOOKUP(B797,[1]M!$C$3:$J$1000,4,FALSE))</f>
        <v>A.S.D. G.S. Astra</v>
      </c>
      <c r="F797" s="17">
        <f>IF(B797="","",VLOOKUP(B797,[1]M!$C$3:$J$1000,5,FALSE))</f>
        <v>30693</v>
      </c>
      <c r="G797" s="18">
        <f>SUM(H797:L797)</f>
        <v>9</v>
      </c>
      <c r="H797" s="15">
        <f>IF(ISERROR(VLOOKUP(B797,'[2]AAM-1GARA'!$B$4:$J$135,9,FALSE)),0,VLOOKUP(B797,'[2]AAM-1GARA'!$B$4:$J$135,9,FALSE))</f>
        <v>5</v>
      </c>
      <c r="I797" s="15">
        <f>IF(ISERROR(VLOOKUP(B797,'[3]AAM-2GARA'!$B$4:$J$135,9,FALSE)),0,VLOOKUP(B797,'[3]AAM-2GARA'!$B$4:$J$135,9,FALSE))</f>
        <v>2</v>
      </c>
      <c r="J797" s="15">
        <f>IF(ISERROR(VLOOKUP(B797,'[4]AAM-3GARA'!$B$4:$J$135,9,FALSE)),0,VLOOKUP(B797,'[4]AAM-3GARA'!$B$4:$J$135,9,FALSE))</f>
        <v>0</v>
      </c>
      <c r="K797" s="15">
        <f>IF(ISERROR(VLOOKUP(B797,'[5]AAM-4GARA'!$B$4:$J$135,9,FALSE)),0,VLOOKUP(B797,'[5]AAM-4GARA'!$B$4:$J$135,9,FALSE))</f>
        <v>1</v>
      </c>
      <c r="L797" s="15">
        <f>IF(ISERROR(VLOOKUP(B797,'[6]AAM-5GARA'!$B$4:$J$135,9,FALSE)),0,VLOOKUP(B797,'[6]AAM-5GARA'!$B$4:$J$135,9,FALSE))</f>
        <v>1</v>
      </c>
      <c r="M797" s="15">
        <f>COUNTIF(H797:L797,"&lt;&gt;0")</f>
        <v>4</v>
      </c>
    </row>
    <row r="798" spans="1:13" x14ac:dyDescent="0.25">
      <c r="A798" s="14">
        <v>24</v>
      </c>
      <c r="B798" s="15">
        <v>590</v>
      </c>
      <c r="C798" s="16" t="str">
        <f>IF(B798="","",VLOOKUP(B798,[1]M!$C$3:$J$1000,2,FALSE))</f>
        <v>DA ROLD</v>
      </c>
      <c r="D798" s="16" t="str">
        <f>IF(B798="","",VLOOKUP(B798,[1]M!$C$3:$J$1000,3,FALSE))</f>
        <v>MARIO</v>
      </c>
      <c r="E798" s="16" t="str">
        <f>IF(B798="","",VLOOKUP(B798,[1]M!$C$3:$J$1000,4,FALSE))</f>
        <v>G.S. Castionese</v>
      </c>
      <c r="F798" s="17">
        <f>IF(B798="","",VLOOKUP(B798,[1]M!$C$3:$J$1000,5,FALSE))</f>
        <v>31629</v>
      </c>
      <c r="G798" s="18">
        <f>SUM(H798:L798)</f>
        <v>9</v>
      </c>
      <c r="H798" s="15">
        <f>IF(ISERROR(VLOOKUP(B798,'[2]AAM-1GARA'!$B$4:$J$135,9,FALSE)),0,VLOOKUP(B798,'[2]AAM-1GARA'!$B$4:$J$135,9,FALSE))</f>
        <v>0</v>
      </c>
      <c r="I798" s="15">
        <f>IF(ISERROR(VLOOKUP(B798,'[3]AAM-2GARA'!$B$4:$J$135,9,FALSE)),0,VLOOKUP(B798,'[3]AAM-2GARA'!$B$4:$J$135,9,FALSE))</f>
        <v>0</v>
      </c>
      <c r="J798" s="15">
        <f>IF(ISERROR(VLOOKUP(B798,'[4]AAM-3GARA'!$B$4:$J$135,9,FALSE)),0,VLOOKUP(B798,'[4]AAM-3GARA'!$B$4:$J$135,9,FALSE))</f>
        <v>0</v>
      </c>
      <c r="K798" s="15">
        <f>IF(ISERROR(VLOOKUP(B798,'[5]AAM-4GARA'!$B$4:$J$135,9,FALSE)),0,VLOOKUP(B798,'[5]AAM-4GARA'!$B$4:$J$135,9,FALSE))</f>
        <v>0</v>
      </c>
      <c r="L798" s="15">
        <f>IF(ISERROR(VLOOKUP(B798,'[6]AAM-5GARA'!$B$4:$J$135,9,FALSE)),0,VLOOKUP(B798,'[6]AAM-5GARA'!$B$4:$J$135,9,FALSE))</f>
        <v>9</v>
      </c>
      <c r="M798" s="15">
        <f>COUNTIF(H798:L798,"&lt;&gt;0")</f>
        <v>1</v>
      </c>
    </row>
    <row r="799" spans="1:13" x14ac:dyDescent="0.25">
      <c r="A799" s="14">
        <v>27</v>
      </c>
      <c r="B799" s="19">
        <v>643</v>
      </c>
      <c r="C799" s="16" t="str">
        <f>IF(B799="","",VLOOKUP(B799,[1]M!$C$3:$J$1000,2,FALSE))</f>
        <v>DALLA CORTE</v>
      </c>
      <c r="D799" s="16" t="str">
        <f>IF(B799="","",VLOOKUP(B799,[1]M!$C$3:$J$1000,3,FALSE))</f>
        <v>CHRISTIAN</v>
      </c>
      <c r="E799" s="16" t="str">
        <f>IF(B799="","",VLOOKUP(B799,[1]M!$C$3:$J$1000,4,FALSE))</f>
        <v>U.S. Virtus Nemeggio</v>
      </c>
      <c r="F799" s="17">
        <f>IF(B799="","",VLOOKUP(B799,[1]M!$C$3:$J$1000,5,FALSE))</f>
        <v>29994</v>
      </c>
      <c r="G799" s="18">
        <f>SUM(H799:L799)</f>
        <v>7</v>
      </c>
      <c r="H799" s="15">
        <f>IF(ISERROR(VLOOKUP(B799,'[2]AAM-1GARA'!$B$4:$J$135,9,FALSE)),0,VLOOKUP(B799,'[2]AAM-1GARA'!$B$4:$J$135,9,FALSE))</f>
        <v>0</v>
      </c>
      <c r="I799" s="15">
        <f>IF(ISERROR(VLOOKUP(B799,'[3]AAM-2GARA'!$B$4:$J$135,9,FALSE)),0,VLOOKUP(B799,'[3]AAM-2GARA'!$B$4:$J$135,9,FALSE))</f>
        <v>0</v>
      </c>
      <c r="J799" s="15">
        <f>IF(ISERROR(VLOOKUP(B799,'[4]AAM-3GARA'!$B$4:$J$135,9,FALSE)),0,VLOOKUP(B799,'[4]AAM-3GARA'!$B$4:$J$135,9,FALSE))</f>
        <v>7</v>
      </c>
      <c r="K799" s="15">
        <f>IF(ISERROR(VLOOKUP(B799,'[5]AAM-4GARA'!$B$4:$J$135,9,FALSE)),0,VLOOKUP(B799,'[5]AAM-4GARA'!$B$4:$J$135,9,FALSE))</f>
        <v>0</v>
      </c>
      <c r="L799" s="15">
        <f>IF(ISERROR(VLOOKUP(B799,'[6]AAM-5GARA'!$B$4:$J$135,9,FALSE)),0,VLOOKUP(B799,'[6]AAM-5GARA'!$B$4:$J$135,9,FALSE))</f>
        <v>0</v>
      </c>
      <c r="M799" s="15">
        <f>COUNTIF(H799:L799,"&lt;&gt;0")</f>
        <v>1</v>
      </c>
    </row>
    <row r="800" spans="1:13" x14ac:dyDescent="0.25">
      <c r="A800" s="14">
        <v>28</v>
      </c>
      <c r="B800" s="19">
        <v>641</v>
      </c>
      <c r="C800" s="16" t="str">
        <f>IF(B800="","",VLOOKUP(B800,[1]M!$C$3:$J$1000,2,FALSE))</f>
        <v>FAORO</v>
      </c>
      <c r="D800" s="16" t="str">
        <f>IF(B800="","",VLOOKUP(B800,[1]M!$C$3:$J$1000,3,FALSE))</f>
        <v>FEDERICO</v>
      </c>
      <c r="E800" s="16" t="str">
        <f>IF(B800="","",VLOOKUP(B800,[1]M!$C$3:$J$1000,4,FALSE))</f>
        <v>Atletica Lamon A.S.D.</v>
      </c>
      <c r="F800" s="17">
        <f>IF(B800="","",VLOOKUP(B800,[1]M!$C$3:$J$1000,5,FALSE))</f>
        <v>31534</v>
      </c>
      <c r="G800" s="18">
        <f>SUM(H800:L800)</f>
        <v>6</v>
      </c>
      <c r="H800" s="15">
        <f>IF(ISERROR(VLOOKUP(B800,'[2]AAM-1GARA'!$B$4:$J$135,9,FALSE)),0,VLOOKUP(B800,'[2]AAM-1GARA'!$B$4:$J$135,9,FALSE))</f>
        <v>0</v>
      </c>
      <c r="I800" s="15">
        <f>IF(ISERROR(VLOOKUP(B800,'[3]AAM-2GARA'!$B$4:$J$135,9,FALSE)),0,VLOOKUP(B800,'[3]AAM-2GARA'!$B$4:$J$135,9,FALSE))</f>
        <v>0</v>
      </c>
      <c r="J800" s="15">
        <f>IF(ISERROR(VLOOKUP(B800,'[4]AAM-3GARA'!$B$4:$J$135,9,FALSE)),0,VLOOKUP(B800,'[4]AAM-3GARA'!$B$4:$J$135,9,FALSE))</f>
        <v>1</v>
      </c>
      <c r="K800" s="15">
        <f>IF(ISERROR(VLOOKUP(B800,'[5]AAM-4GARA'!$B$4:$J$135,9,FALSE)),0,VLOOKUP(B800,'[5]AAM-4GARA'!$B$4:$J$135,9,FALSE))</f>
        <v>4</v>
      </c>
      <c r="L800" s="15">
        <f>IF(ISERROR(VLOOKUP(B800,'[6]AAM-5GARA'!$B$4:$J$135,9,FALSE)),0,VLOOKUP(B800,'[6]AAM-5GARA'!$B$4:$J$135,9,FALSE))</f>
        <v>1</v>
      </c>
      <c r="M800" s="15">
        <f>COUNTIF(H800:L800,"&lt;&gt;0")</f>
        <v>3</v>
      </c>
    </row>
    <row r="801" spans="1:13" x14ac:dyDescent="0.25">
      <c r="A801" s="14">
        <v>29</v>
      </c>
      <c r="B801" s="15">
        <v>601</v>
      </c>
      <c r="C801" s="16" t="str">
        <f>IF(B801="","",VLOOKUP(B801,[1]M!$C$3:$J$1000,2,FALSE))</f>
        <v>CERVO</v>
      </c>
      <c r="D801" s="16" t="str">
        <f>IF(B801="","",VLOOKUP(B801,[1]M!$C$3:$J$1000,3,FALSE))</f>
        <v>FEDERICO</v>
      </c>
      <c r="E801" s="16" t="str">
        <f>IF(B801="","",VLOOKUP(B801,[1]M!$C$3:$J$1000,4,FALSE))</f>
        <v>G.S. Castionese</v>
      </c>
      <c r="F801" s="17">
        <f>IF(B801="","",VLOOKUP(B801,[1]M!$C$3:$J$1000,5,FALSE))</f>
        <v>30838</v>
      </c>
      <c r="G801" s="18">
        <f>SUM(H801:L801)</f>
        <v>5</v>
      </c>
      <c r="H801" s="15">
        <f>IF(ISERROR(VLOOKUP(B801,'[2]AAM-1GARA'!$B$4:$J$135,9,FALSE)),0,VLOOKUP(B801,'[2]AAM-1GARA'!$B$4:$J$135,9,FALSE))</f>
        <v>0</v>
      </c>
      <c r="I801" s="15">
        <f>IF(ISERROR(VLOOKUP(B801,'[3]AAM-2GARA'!$B$4:$J$135,9,FALSE)),0,VLOOKUP(B801,'[3]AAM-2GARA'!$B$4:$J$135,9,FALSE))</f>
        <v>1</v>
      </c>
      <c r="J801" s="15">
        <f>IF(ISERROR(VLOOKUP(B801,'[4]AAM-3GARA'!$B$4:$J$135,9,FALSE)),0,VLOOKUP(B801,'[4]AAM-3GARA'!$B$4:$J$135,9,FALSE))</f>
        <v>1</v>
      </c>
      <c r="K801" s="15">
        <f>IF(ISERROR(VLOOKUP(B801,'[5]AAM-4GARA'!$B$4:$J$135,9,FALSE)),0,VLOOKUP(B801,'[5]AAM-4GARA'!$B$4:$J$135,9,FALSE))</f>
        <v>2</v>
      </c>
      <c r="L801" s="15">
        <f>IF(ISERROR(VLOOKUP(B801,'[6]AAM-5GARA'!$B$4:$J$135,9,FALSE)),0,VLOOKUP(B801,'[6]AAM-5GARA'!$B$4:$J$135,9,FALSE))</f>
        <v>1</v>
      </c>
      <c r="M801" s="15">
        <f>COUNTIF(H801:L801,"&lt;&gt;0")</f>
        <v>4</v>
      </c>
    </row>
    <row r="802" spans="1:13" x14ac:dyDescent="0.25">
      <c r="A802" s="14">
        <v>30</v>
      </c>
      <c r="B802" s="15">
        <v>607</v>
      </c>
      <c r="C802" s="16" t="str">
        <f>IF(B802="","",VLOOKUP(B802,[1]M!$C$3:$J$1000,2,FALSE))</f>
        <v>EL AOMARI</v>
      </c>
      <c r="D802" s="16" t="str">
        <f>IF(B802="","",VLOOKUP(B802,[1]M!$C$3:$J$1000,3,FALSE))</f>
        <v>ABDERRAHMANE</v>
      </c>
      <c r="E802" s="16" t="str">
        <f>IF(B802="","",VLOOKUP(B802,[1]M!$C$3:$J$1000,4,FALSE))</f>
        <v>U.S. Virtus Nemeggio</v>
      </c>
      <c r="F802" s="17">
        <f>IF(B802="","",VLOOKUP(B802,[1]M!$C$3:$J$1000,5,FALSE))</f>
        <v>28491</v>
      </c>
      <c r="G802" s="18">
        <f>SUM(H802:L802)</f>
        <v>4</v>
      </c>
      <c r="H802" s="15">
        <f>IF(ISERROR(VLOOKUP(B802,'[2]AAM-1GARA'!$B$4:$J$135,9,FALSE)),0,VLOOKUP(B802,'[2]AAM-1GARA'!$B$4:$J$135,9,FALSE))</f>
        <v>0</v>
      </c>
      <c r="I802" s="15">
        <f>IF(ISERROR(VLOOKUP(B802,'[3]AAM-2GARA'!$B$4:$J$135,9,FALSE)),0,VLOOKUP(B802,'[3]AAM-2GARA'!$B$4:$J$135,9,FALSE))</f>
        <v>3</v>
      </c>
      <c r="J802" s="15">
        <f>IF(ISERROR(VLOOKUP(B802,'[4]AAM-3GARA'!$B$4:$J$135,9,FALSE)),0,VLOOKUP(B802,'[4]AAM-3GARA'!$B$4:$J$135,9,FALSE))</f>
        <v>0</v>
      </c>
      <c r="K802" s="15">
        <f>IF(ISERROR(VLOOKUP(B802,'[5]AAM-4GARA'!$B$4:$J$135,9,FALSE)),0,VLOOKUP(B802,'[5]AAM-4GARA'!$B$4:$J$135,9,FALSE))</f>
        <v>0</v>
      </c>
      <c r="L802" s="15">
        <f>IF(ISERROR(VLOOKUP(B802,'[6]AAM-5GARA'!$B$4:$J$135,9,FALSE)),0,VLOOKUP(B802,'[6]AAM-5GARA'!$B$4:$J$135,9,FALSE))</f>
        <v>1</v>
      </c>
      <c r="M802" s="15">
        <f>COUNTIF(H802:L802,"&lt;&gt;0")</f>
        <v>2</v>
      </c>
    </row>
    <row r="803" spans="1:13" x14ac:dyDescent="0.25">
      <c r="A803" s="14">
        <v>31</v>
      </c>
      <c r="B803" s="19">
        <v>646</v>
      </c>
      <c r="C803" s="16" t="str">
        <f>IF(B803="","",VLOOKUP(B803,[1]M!$C$3:$J$1000,2,FALSE))</f>
        <v>STELLATO</v>
      </c>
      <c r="D803" s="16" t="str">
        <f>IF(B803="","",VLOOKUP(B803,[1]M!$C$3:$J$1000,3,FALSE))</f>
        <v>RAFFAELE</v>
      </c>
      <c r="E803" s="16" t="str">
        <f>IF(B803="","",VLOOKUP(B803,[1]M!$C$3:$J$1000,4,FALSE))</f>
        <v>A.S.D. G.S. Astra</v>
      </c>
      <c r="F803" s="17">
        <f>IF(B803="","",VLOOKUP(B803,[1]M!$C$3:$J$1000,5,FALSE))</f>
        <v>29714</v>
      </c>
      <c r="G803" s="18">
        <f>SUM(H803:L803)</f>
        <v>2</v>
      </c>
      <c r="H803" s="15">
        <f>IF(ISERROR(VLOOKUP(B803,'[2]AAM-1GARA'!$B$4:$J$135,9,FALSE)),0,VLOOKUP(B803,'[2]AAM-1GARA'!$B$4:$J$135,9,FALSE))</f>
        <v>0</v>
      </c>
      <c r="I803" s="15">
        <f>IF(ISERROR(VLOOKUP(B803,'[3]AAM-2GARA'!$B$4:$J$135,9,FALSE)),0,VLOOKUP(B803,'[3]AAM-2GARA'!$B$4:$J$135,9,FALSE))</f>
        <v>0</v>
      </c>
      <c r="J803" s="15">
        <f>IF(ISERROR(VLOOKUP(B803,'[4]AAM-3GARA'!$B$4:$J$135,9,FALSE)),0,VLOOKUP(B803,'[4]AAM-3GARA'!$B$4:$J$135,9,FALSE))</f>
        <v>1</v>
      </c>
      <c r="K803" s="15">
        <f>IF(ISERROR(VLOOKUP(B803,'[5]AAM-4GARA'!$B$4:$J$135,9,FALSE)),0,VLOOKUP(B803,'[5]AAM-4GARA'!$B$4:$J$135,9,FALSE))</f>
        <v>1</v>
      </c>
      <c r="L803" s="15">
        <f>IF(ISERROR(VLOOKUP(B803,'[6]AAM-5GARA'!$B$4:$J$135,9,FALSE)),0,VLOOKUP(B803,'[6]AAM-5GARA'!$B$4:$J$135,9,FALSE))</f>
        <v>0</v>
      </c>
      <c r="M803" s="15">
        <f>COUNTIF(H803:L803,"&lt;&gt;0")</f>
        <v>2</v>
      </c>
    </row>
    <row r="804" spans="1:13" x14ac:dyDescent="0.25">
      <c r="A804" s="14">
        <v>31</v>
      </c>
      <c r="B804" s="15">
        <v>658</v>
      </c>
      <c r="C804" s="16" t="str">
        <f>IF(B804="","",VLOOKUP(B804,[1]M!$C$3:$J$1000,2,FALSE))</f>
        <v>DE BASTIANI</v>
      </c>
      <c r="D804" s="16" t="str">
        <f>IF(B804="","",VLOOKUP(B804,[1]M!$C$3:$J$1000,3,FALSE))</f>
        <v>JURI</v>
      </c>
      <c r="E804" s="16" t="str">
        <f>IF(B804="","",VLOOKUP(B804,[1]M!$C$3:$J$1000,4,FALSE))</f>
        <v>Pol. Santa Giustina</v>
      </c>
      <c r="F804" s="17">
        <f>IF(B804="","",VLOOKUP(B804,[1]M!$C$3:$J$1000,5,FALSE))</f>
        <v>31287</v>
      </c>
      <c r="G804" s="18">
        <f>SUM(H804:L804)</f>
        <v>2</v>
      </c>
      <c r="H804" s="15">
        <f>IF(ISERROR(VLOOKUP(B804,'[2]AAM-1GARA'!$B$4:$J$135,9,FALSE)),0,VLOOKUP(B804,'[2]AAM-1GARA'!$B$4:$J$135,9,FALSE))</f>
        <v>0</v>
      </c>
      <c r="I804" s="15">
        <f>IF(ISERROR(VLOOKUP(B804,'[3]AAM-2GARA'!$B$4:$J$135,9,FALSE)),0,VLOOKUP(B804,'[3]AAM-2GARA'!$B$4:$J$135,9,FALSE))</f>
        <v>0</v>
      </c>
      <c r="J804" s="15">
        <f>IF(ISERROR(VLOOKUP(B804,'[4]AAM-3GARA'!$B$4:$J$135,9,FALSE)),0,VLOOKUP(B804,'[4]AAM-3GARA'!$B$4:$J$135,9,FALSE))</f>
        <v>0</v>
      </c>
      <c r="K804" s="15">
        <f>IF(ISERROR(VLOOKUP(B804,'[5]AAM-4GARA'!$B$4:$J$135,9,FALSE)),0,VLOOKUP(B804,'[5]AAM-4GARA'!$B$4:$J$135,9,FALSE))</f>
        <v>0</v>
      </c>
      <c r="L804" s="15">
        <f>IF(ISERROR(VLOOKUP(B804,'[6]AAM-5GARA'!$B$4:$J$135,9,FALSE)),0,VLOOKUP(B804,'[6]AAM-5GARA'!$B$4:$J$135,9,FALSE))</f>
        <v>2</v>
      </c>
      <c r="M804" s="15">
        <f>COUNTIF(H804:L804,"&lt;&gt;0")</f>
        <v>1</v>
      </c>
    </row>
    <row r="805" spans="1:13" x14ac:dyDescent="0.25">
      <c r="A805" s="14">
        <v>33</v>
      </c>
      <c r="B805" s="15">
        <v>582</v>
      </c>
      <c r="C805" s="16" t="str">
        <f>IF(B805="","",VLOOKUP(B805,[1]M!$C$3:$J$1000,2,FALSE))</f>
        <v>CARNIO</v>
      </c>
      <c r="D805" s="16" t="str">
        <f>IF(B805="","",VLOOKUP(B805,[1]M!$C$3:$J$1000,3,FALSE))</f>
        <v>ANDREA</v>
      </c>
      <c r="E805" s="16" t="str">
        <f>IF(B805="","",VLOOKUP(B805,[1]M!$C$3:$J$1000,4,FALSE))</f>
        <v>G. M. Calalzo Atl Cadore</v>
      </c>
      <c r="F805" s="17">
        <f>IF(B805="","",VLOOKUP(B805,[1]M!$C$3:$J$1000,5,FALSE))</f>
        <v>30615</v>
      </c>
      <c r="G805" s="18">
        <f>SUM(H805:L805)</f>
        <v>1</v>
      </c>
      <c r="H805" s="15">
        <f>IF(ISERROR(VLOOKUP(B805,'[2]AAM-1GARA'!$B$4:$J$135,9,FALSE)),0,VLOOKUP(B805,'[2]AAM-1GARA'!$B$4:$J$135,9,FALSE))</f>
        <v>0</v>
      </c>
      <c r="I805" s="15">
        <f>IF(ISERROR(VLOOKUP(B805,'[3]AAM-2GARA'!$B$4:$J$135,9,FALSE)),0,VLOOKUP(B805,'[3]AAM-2GARA'!$B$4:$J$135,9,FALSE))</f>
        <v>0</v>
      </c>
      <c r="J805" s="15">
        <f>IF(ISERROR(VLOOKUP(B805,'[4]AAM-3GARA'!$B$4:$J$135,9,FALSE)),0,VLOOKUP(B805,'[4]AAM-3GARA'!$B$4:$J$135,9,FALSE))</f>
        <v>1</v>
      </c>
      <c r="K805" s="15">
        <f>IF(ISERROR(VLOOKUP(B805,'[5]AAM-4GARA'!$B$4:$J$135,9,FALSE)),0,VLOOKUP(B805,'[5]AAM-4GARA'!$B$4:$J$135,9,FALSE))</f>
        <v>0</v>
      </c>
      <c r="L805" s="15">
        <f>IF(ISERROR(VLOOKUP(B805,'[6]AAM-5GARA'!$B$4:$J$135,9,FALSE)),0,VLOOKUP(B805,'[6]AAM-5GARA'!$B$4:$J$135,9,FALSE))</f>
        <v>0</v>
      </c>
      <c r="M805" s="15">
        <f>COUNTIF(H805:L805,"&lt;&gt;0")</f>
        <v>1</v>
      </c>
    </row>
    <row r="806" spans="1:13" x14ac:dyDescent="0.25">
      <c r="A806" s="14">
        <v>33</v>
      </c>
      <c r="B806" s="15">
        <v>649</v>
      </c>
      <c r="C806" s="16" t="str">
        <f>IF(B806="","",VLOOKUP(B806,[1]M!$C$3:$J$1000,2,FALSE))</f>
        <v>UBERTI</v>
      </c>
      <c r="D806" s="16" t="str">
        <f>IF(B806="","",VLOOKUP(B806,[1]M!$C$3:$J$1000,3,FALSE))</f>
        <v>DANIEL</v>
      </c>
      <c r="E806" s="16" t="str">
        <f>IF(B806="","",VLOOKUP(B806,[1]M!$C$3:$J$1000,4,FALSE))</f>
        <v>Atletica Zoldo A.S.D.</v>
      </c>
      <c r="F806" s="17">
        <f>IF(B806="","",VLOOKUP(B806,[1]M!$C$3:$J$1000,5,FALSE))</f>
        <v>29064</v>
      </c>
      <c r="G806" s="18">
        <f>SUM(H806:L806)</f>
        <v>1</v>
      </c>
      <c r="H806" s="15">
        <f>IF(ISERROR(VLOOKUP(B806,'[2]AAM-1GARA'!$B$4:$J$135,9,FALSE)),0,VLOOKUP(B806,'[2]AAM-1GARA'!$B$4:$J$135,9,FALSE))</f>
        <v>0</v>
      </c>
      <c r="I806" s="15">
        <f>IF(ISERROR(VLOOKUP(B806,'[3]AAM-2GARA'!$B$4:$J$135,9,FALSE)),0,VLOOKUP(B806,'[3]AAM-2GARA'!$B$4:$J$135,9,FALSE))</f>
        <v>0</v>
      </c>
      <c r="J806" s="15">
        <f>IF(ISERROR(VLOOKUP(B806,'[4]AAM-3GARA'!$B$4:$J$135,9,FALSE)),0,VLOOKUP(B806,'[4]AAM-3GARA'!$B$4:$J$135,9,FALSE))</f>
        <v>0</v>
      </c>
      <c r="K806" s="15">
        <f>IF(ISERROR(VLOOKUP(B806,'[5]AAM-4GARA'!$B$4:$J$135,9,FALSE)),0,VLOOKUP(B806,'[5]AAM-4GARA'!$B$4:$J$135,9,FALSE))</f>
        <v>1</v>
      </c>
      <c r="L806" s="15">
        <f>IF(ISERROR(VLOOKUP(B806,'[6]AAM-5GARA'!$B$4:$J$135,9,FALSE)),0,VLOOKUP(B806,'[6]AAM-5GARA'!$B$4:$J$135,9,FALSE))</f>
        <v>0</v>
      </c>
      <c r="M806" s="15">
        <f>COUNTIF(H806:L806,"&lt;&gt;0")</f>
        <v>1</v>
      </c>
    </row>
    <row r="807" spans="1:13" x14ac:dyDescent="0.25">
      <c r="A807" s="23"/>
      <c r="B807" s="23"/>
      <c r="C807" s="24"/>
      <c r="D807" s="24"/>
      <c r="E807" s="24"/>
      <c r="F807" s="25"/>
      <c r="G807" s="23"/>
      <c r="H807" s="23"/>
      <c r="I807" s="23"/>
      <c r="J807" s="23"/>
      <c r="K807" s="23"/>
      <c r="L807" s="23"/>
      <c r="M807" s="23"/>
    </row>
    <row r="808" spans="1:13" x14ac:dyDescent="0.25">
      <c r="A808" s="23"/>
      <c r="B808" s="23"/>
      <c r="C808" s="24"/>
      <c r="D808" s="24"/>
      <c r="E808" s="24"/>
      <c r="F808" s="25"/>
      <c r="G808" s="23"/>
      <c r="H808" s="23"/>
      <c r="I808" s="23"/>
      <c r="J808" s="23"/>
      <c r="K808" s="23"/>
      <c r="L808" s="23"/>
      <c r="M808" s="23"/>
    </row>
    <row r="809" spans="1:13" x14ac:dyDescent="0.25">
      <c r="A809" s="23"/>
      <c r="B809" s="23"/>
      <c r="C809" s="24"/>
      <c r="D809" s="24"/>
      <c r="E809" s="24"/>
      <c r="F809" s="25"/>
      <c r="G809" s="23"/>
      <c r="H809" s="23"/>
      <c r="I809" s="23"/>
      <c r="J809" s="23"/>
      <c r="K809" s="23"/>
      <c r="L809" s="23"/>
      <c r="M809" s="23"/>
    </row>
    <row r="810" spans="1:13" x14ac:dyDescent="0.25">
      <c r="A810" s="23"/>
      <c r="B810" s="23"/>
      <c r="C810" s="24"/>
      <c r="D810" s="24"/>
      <c r="E810" s="24"/>
      <c r="F810" s="25"/>
      <c r="G810" s="23"/>
      <c r="H810" s="23"/>
      <c r="I810" s="23"/>
      <c r="J810" s="23"/>
      <c r="K810" s="23"/>
      <c r="L810" s="23"/>
      <c r="M810" s="23"/>
    </row>
    <row r="811" spans="1:13" x14ac:dyDescent="0.25">
      <c r="A811" s="23"/>
      <c r="B811" s="23"/>
      <c r="C811" s="24"/>
      <c r="D811" s="24"/>
      <c r="E811" s="24"/>
      <c r="F811" s="25"/>
      <c r="G811" s="23"/>
      <c r="H811" s="23"/>
      <c r="I811" s="23"/>
      <c r="J811" s="23"/>
      <c r="K811" s="23"/>
      <c r="L811" s="23"/>
      <c r="M811" s="23"/>
    </row>
    <row r="812" spans="1:13" x14ac:dyDescent="0.25">
      <c r="A812" s="23"/>
      <c r="B812" s="23"/>
      <c r="C812" s="24"/>
      <c r="D812" s="24"/>
      <c r="E812" s="24"/>
      <c r="F812" s="25"/>
      <c r="G812" s="23"/>
      <c r="H812" s="23"/>
      <c r="I812" s="23"/>
      <c r="J812" s="23"/>
      <c r="K812" s="23"/>
      <c r="L812" s="23"/>
      <c r="M812" s="23"/>
    </row>
    <row r="813" spans="1:13" x14ac:dyDescent="0.25">
      <c r="A813" s="23"/>
      <c r="B813" s="23"/>
      <c r="C813" s="24"/>
      <c r="D813" s="24"/>
      <c r="E813" s="24"/>
      <c r="F813" s="25"/>
      <c r="G813" s="23"/>
      <c r="H813" s="23"/>
      <c r="I813" s="23"/>
      <c r="J813" s="23"/>
      <c r="K813" s="23"/>
      <c r="L813" s="23"/>
      <c r="M813" s="23"/>
    </row>
    <row r="814" spans="1:13" x14ac:dyDescent="0.25">
      <c r="A814" s="23"/>
      <c r="B814" s="23"/>
      <c r="C814" s="24"/>
      <c r="D814" s="24"/>
      <c r="E814" s="24"/>
      <c r="F814" s="25"/>
      <c r="G814" s="23"/>
      <c r="H814" s="23"/>
      <c r="I814" s="23"/>
      <c r="J814" s="23"/>
      <c r="K814" s="23"/>
      <c r="L814" s="23"/>
      <c r="M814" s="23"/>
    </row>
    <row r="815" spans="1:13" x14ac:dyDescent="0.25">
      <c r="A815" s="23"/>
      <c r="B815" s="23"/>
      <c r="C815" s="24"/>
      <c r="D815" s="24"/>
      <c r="E815" s="24"/>
      <c r="F815" s="25"/>
      <c r="G815" s="23"/>
      <c r="H815" s="23"/>
      <c r="I815" s="23"/>
      <c r="J815" s="23"/>
      <c r="K815" s="23"/>
      <c r="L815" s="23"/>
      <c r="M815" s="23"/>
    </row>
    <row r="816" spans="1:13" x14ac:dyDescent="0.25">
      <c r="A816" s="23"/>
      <c r="B816" s="23"/>
      <c r="C816" s="24"/>
      <c r="D816" s="24"/>
      <c r="E816" s="24"/>
      <c r="F816" s="25"/>
      <c r="G816" s="23"/>
      <c r="H816" s="23"/>
      <c r="I816" s="23"/>
      <c r="J816" s="23"/>
      <c r="K816" s="23"/>
      <c r="L816" s="23"/>
      <c r="M816" s="23"/>
    </row>
    <row r="817" spans="1:13" x14ac:dyDescent="0.25">
      <c r="A817" s="23"/>
      <c r="B817" s="23"/>
      <c r="C817" s="24"/>
      <c r="D817" s="24"/>
      <c r="E817" s="24"/>
      <c r="F817" s="25"/>
      <c r="G817" s="23"/>
      <c r="H817" s="23"/>
      <c r="I817" s="23"/>
      <c r="J817" s="23"/>
      <c r="K817" s="23"/>
      <c r="L817" s="23"/>
      <c r="M817" s="23"/>
    </row>
    <row r="818" spans="1:13" x14ac:dyDescent="0.25">
      <c r="A818" s="23"/>
      <c r="B818" s="23"/>
      <c r="C818" s="24"/>
      <c r="D818" s="24"/>
      <c r="E818" s="24"/>
      <c r="F818" s="25"/>
      <c r="G818" s="23"/>
      <c r="H818" s="23"/>
      <c r="I818" s="23"/>
      <c r="J818" s="23"/>
      <c r="K818" s="23"/>
      <c r="L818" s="23"/>
      <c r="M818" s="23"/>
    </row>
    <row r="819" spans="1:13" x14ac:dyDescent="0.25">
      <c r="A819" s="23"/>
      <c r="B819" s="23"/>
      <c r="C819" s="24"/>
      <c r="D819" s="24"/>
      <c r="E819" s="24"/>
      <c r="F819" s="25"/>
      <c r="G819" s="23"/>
      <c r="H819" s="23"/>
      <c r="I819" s="23"/>
      <c r="J819" s="23"/>
      <c r="K819" s="23"/>
      <c r="L819" s="23"/>
      <c r="M819" s="23"/>
    </row>
    <row r="820" spans="1:13" x14ac:dyDescent="0.25">
      <c r="A820" s="23"/>
      <c r="B820" s="23"/>
      <c r="C820" s="24"/>
      <c r="D820" s="24"/>
      <c r="E820" s="24"/>
      <c r="F820" s="25"/>
      <c r="G820" s="23"/>
      <c r="H820" s="23"/>
      <c r="I820" s="23"/>
      <c r="J820" s="23"/>
      <c r="K820" s="23"/>
      <c r="L820" s="23"/>
      <c r="M820" s="23"/>
    </row>
    <row r="821" spans="1:13" x14ac:dyDescent="0.25">
      <c r="A821" s="23"/>
      <c r="B821" s="23"/>
      <c r="C821" s="24"/>
      <c r="D821" s="24"/>
      <c r="E821" s="24"/>
      <c r="F821" s="25"/>
      <c r="G821" s="23"/>
      <c r="H821" s="23"/>
      <c r="I821" s="23"/>
      <c r="J821" s="23"/>
      <c r="K821" s="23"/>
      <c r="L821" s="23"/>
      <c r="M821" s="23"/>
    </row>
    <row r="822" spans="1:13" x14ac:dyDescent="0.25">
      <c r="A822" s="23"/>
      <c r="B822" s="23"/>
      <c r="C822" s="24"/>
      <c r="D822" s="24"/>
      <c r="E822" s="24"/>
      <c r="F822" s="25"/>
      <c r="G822" s="23"/>
      <c r="H822" s="23"/>
      <c r="I822" s="23"/>
      <c r="J822" s="23"/>
      <c r="K822" s="23"/>
      <c r="L822" s="23"/>
      <c r="M822" s="23"/>
    </row>
    <row r="823" spans="1:13" x14ac:dyDescent="0.25">
      <c r="A823" s="23"/>
      <c r="B823" s="23"/>
      <c r="C823" s="24"/>
      <c r="D823" s="24"/>
      <c r="E823" s="24"/>
      <c r="F823" s="25"/>
      <c r="G823" s="23"/>
      <c r="H823" s="23"/>
      <c r="I823" s="23"/>
      <c r="J823" s="23"/>
      <c r="K823" s="23"/>
      <c r="L823" s="23"/>
      <c r="M823" s="23"/>
    </row>
    <row r="824" spans="1:13" x14ac:dyDescent="0.25">
      <c r="A824" s="23"/>
      <c r="B824" s="23"/>
      <c r="C824" s="24"/>
      <c r="D824" s="24"/>
      <c r="E824" s="24"/>
      <c r="F824" s="25"/>
      <c r="G824" s="23"/>
      <c r="H824" s="23"/>
      <c r="I824" s="23"/>
      <c r="J824" s="23"/>
      <c r="K824" s="23"/>
      <c r="L824" s="23"/>
      <c r="M824" s="23"/>
    </row>
    <row r="825" spans="1:13" x14ac:dyDescent="0.25">
      <c r="A825" s="23"/>
      <c r="B825" s="23"/>
      <c r="C825" s="24"/>
      <c r="D825" s="24"/>
      <c r="E825" s="24"/>
      <c r="F825" s="25"/>
      <c r="G825" s="23"/>
      <c r="H825" s="23"/>
      <c r="I825" s="23"/>
      <c r="J825" s="23"/>
      <c r="K825" s="23"/>
      <c r="L825" s="23"/>
      <c r="M825" s="23"/>
    </row>
    <row r="826" spans="1:13" x14ac:dyDescent="0.25">
      <c r="A826" s="23"/>
      <c r="B826" s="23"/>
      <c r="C826" s="24"/>
      <c r="D826" s="24"/>
      <c r="E826" s="24"/>
      <c r="F826" s="25"/>
      <c r="G826" s="23"/>
      <c r="H826" s="23"/>
      <c r="I826" s="23"/>
      <c r="J826" s="23"/>
      <c r="K826" s="23"/>
      <c r="L826" s="23"/>
      <c r="M826" s="23"/>
    </row>
    <row r="827" spans="1:13" x14ac:dyDescent="0.25">
      <c r="A827" s="23"/>
      <c r="B827" s="23"/>
      <c r="C827" s="24"/>
      <c r="D827" s="24"/>
      <c r="E827" s="24"/>
      <c r="F827" s="25"/>
      <c r="G827" s="23"/>
      <c r="H827" s="23"/>
      <c r="I827" s="23"/>
      <c r="J827" s="23"/>
      <c r="K827" s="23"/>
      <c r="L827" s="23"/>
      <c r="M827" s="23"/>
    </row>
    <row r="828" spans="1:13" x14ac:dyDescent="0.25">
      <c r="A828" s="23"/>
      <c r="B828" s="23"/>
      <c r="C828" s="24"/>
      <c r="D828" s="24"/>
      <c r="E828" s="24"/>
      <c r="F828" s="25"/>
      <c r="G828" s="23"/>
      <c r="H828" s="23"/>
      <c r="I828" s="23"/>
      <c r="J828" s="23"/>
      <c r="K828" s="23"/>
      <c r="L828" s="23"/>
      <c r="M828" s="23"/>
    </row>
    <row r="829" spans="1:13" s="24" customFormat="1" x14ac:dyDescent="0.25">
      <c r="A829" s="35"/>
      <c r="B829" s="36"/>
      <c r="C829" s="37"/>
      <c r="D829" s="37"/>
      <c r="E829" s="37"/>
      <c r="F829" s="38"/>
      <c r="G829" s="39"/>
      <c r="H829" s="36"/>
      <c r="I829" s="36"/>
      <c r="J829" s="36"/>
      <c r="K829" s="36"/>
      <c r="L829" s="36"/>
      <c r="M829" s="36"/>
    </row>
    <row r="830" spans="1:13" s="24" customFormat="1" x14ac:dyDescent="0.25">
      <c r="A830" s="35"/>
      <c r="B830" s="36"/>
      <c r="C830" s="37"/>
      <c r="D830" s="37"/>
      <c r="E830" s="37"/>
      <c r="F830" s="38"/>
      <c r="G830" s="39"/>
      <c r="H830" s="36"/>
      <c r="I830" s="36"/>
      <c r="J830" s="36"/>
      <c r="K830" s="36"/>
      <c r="L830" s="36"/>
      <c r="M830" s="36"/>
    </row>
    <row r="831" spans="1:13" ht="26.25" x14ac:dyDescent="0.4">
      <c r="A831" s="26" t="s">
        <v>565</v>
      </c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</row>
    <row r="833" spans="1:13" x14ac:dyDescent="0.25">
      <c r="A833" s="7" t="s">
        <v>1</v>
      </c>
      <c r="B833" s="7" t="s">
        <v>2</v>
      </c>
      <c r="C833" s="8" t="s">
        <v>3</v>
      </c>
      <c r="D833" s="8" t="s">
        <v>4</v>
      </c>
      <c r="E833" s="8" t="s">
        <v>5</v>
      </c>
      <c r="F833" s="9" t="s">
        <v>6</v>
      </c>
      <c r="G833" s="3" t="s">
        <v>126</v>
      </c>
      <c r="H833" s="6" t="s">
        <v>8</v>
      </c>
      <c r="I833" s="6" t="s">
        <v>9</v>
      </c>
      <c r="J833" s="6" t="s">
        <v>10</v>
      </c>
      <c r="K833" s="6" t="s">
        <v>11</v>
      </c>
      <c r="L833" s="6" t="s">
        <v>12</v>
      </c>
      <c r="M833" s="6" t="s">
        <v>13</v>
      </c>
    </row>
    <row r="834" spans="1:13" x14ac:dyDescent="0.25">
      <c r="A834" s="3">
        <v>1</v>
      </c>
      <c r="B834" s="3">
        <v>455</v>
      </c>
      <c r="C834" s="4" t="s">
        <v>250</v>
      </c>
      <c r="D834" s="4" t="s">
        <v>566</v>
      </c>
      <c r="E834" s="4" t="s">
        <v>436</v>
      </c>
      <c r="F834" s="5">
        <v>27011</v>
      </c>
      <c r="G834" s="3">
        <v>96</v>
      </c>
      <c r="H834" s="3">
        <v>20</v>
      </c>
      <c r="I834" s="3">
        <v>20</v>
      </c>
      <c r="J834" s="3">
        <v>20</v>
      </c>
      <c r="K834" s="3">
        <v>18</v>
      </c>
      <c r="L834" s="3">
        <v>18</v>
      </c>
      <c r="M834" s="3">
        <v>5</v>
      </c>
    </row>
    <row r="835" spans="1:13" x14ac:dyDescent="0.25">
      <c r="A835" s="3">
        <v>2</v>
      </c>
      <c r="B835" s="3">
        <v>450</v>
      </c>
      <c r="C835" s="4" t="s">
        <v>567</v>
      </c>
      <c r="D835" s="4" t="s">
        <v>510</v>
      </c>
      <c r="E835" s="4" t="s">
        <v>60</v>
      </c>
      <c r="F835" s="5">
        <v>28113</v>
      </c>
      <c r="G835" s="3">
        <v>84</v>
      </c>
      <c r="H835" s="3">
        <v>18</v>
      </c>
      <c r="I835" s="3">
        <v>16</v>
      </c>
      <c r="J835" s="3">
        <v>18</v>
      </c>
      <c r="K835" s="3">
        <v>16</v>
      </c>
      <c r="L835" s="3">
        <v>16</v>
      </c>
      <c r="M835" s="3">
        <v>5</v>
      </c>
    </row>
    <row r="836" spans="1:13" x14ac:dyDescent="0.25">
      <c r="A836" s="3">
        <v>3</v>
      </c>
      <c r="B836" s="3">
        <v>443</v>
      </c>
      <c r="C836" s="4" t="s">
        <v>568</v>
      </c>
      <c r="D836" s="4" t="s">
        <v>556</v>
      </c>
      <c r="E836" s="4" t="s">
        <v>16</v>
      </c>
      <c r="F836" s="5">
        <v>25998</v>
      </c>
      <c r="G836" s="3">
        <v>64</v>
      </c>
      <c r="H836" s="3">
        <v>14</v>
      </c>
      <c r="I836" s="3">
        <v>15</v>
      </c>
      <c r="J836" s="3">
        <v>16</v>
      </c>
      <c r="K836" s="3">
        <v>7</v>
      </c>
      <c r="L836" s="3">
        <v>12</v>
      </c>
      <c r="M836" s="3">
        <v>5</v>
      </c>
    </row>
    <row r="837" spans="1:13" x14ac:dyDescent="0.25">
      <c r="A837" s="3">
        <v>4</v>
      </c>
      <c r="B837" s="3">
        <v>454</v>
      </c>
      <c r="C837" s="4" t="s">
        <v>476</v>
      </c>
      <c r="D837" s="4" t="s">
        <v>569</v>
      </c>
      <c r="E837" s="4" t="s">
        <v>16</v>
      </c>
      <c r="F837" s="5">
        <v>26666</v>
      </c>
      <c r="G837" s="3">
        <v>60</v>
      </c>
      <c r="H837" s="3">
        <v>10</v>
      </c>
      <c r="I837" s="3">
        <v>13</v>
      </c>
      <c r="J837" s="3">
        <v>15</v>
      </c>
      <c r="K837" s="3">
        <v>11</v>
      </c>
      <c r="L837" s="3">
        <v>11</v>
      </c>
      <c r="M837" s="3">
        <v>5</v>
      </c>
    </row>
    <row r="838" spans="1:13" x14ac:dyDescent="0.25">
      <c r="A838" s="3">
        <v>5</v>
      </c>
      <c r="B838" s="3">
        <v>444</v>
      </c>
      <c r="C838" s="4" t="s">
        <v>570</v>
      </c>
      <c r="D838" s="4" t="s">
        <v>15</v>
      </c>
      <c r="E838" s="4" t="s">
        <v>21</v>
      </c>
      <c r="F838" s="5">
        <v>27052</v>
      </c>
      <c r="G838" s="3">
        <v>59</v>
      </c>
      <c r="H838" s="3">
        <v>9</v>
      </c>
      <c r="I838" s="3">
        <v>14</v>
      </c>
      <c r="J838" s="3">
        <v>12</v>
      </c>
      <c r="K838" s="3">
        <v>14</v>
      </c>
      <c r="L838" s="3">
        <v>10</v>
      </c>
      <c r="M838" s="3">
        <v>5</v>
      </c>
    </row>
    <row r="839" spans="1:13" x14ac:dyDescent="0.25">
      <c r="A839" s="3">
        <v>6</v>
      </c>
      <c r="B839" s="3">
        <v>449</v>
      </c>
      <c r="C839" s="4" t="s">
        <v>53</v>
      </c>
      <c r="D839" s="4" t="s">
        <v>571</v>
      </c>
      <c r="E839" s="4" t="s">
        <v>30</v>
      </c>
      <c r="F839" s="5">
        <v>27688</v>
      </c>
      <c r="G839" s="3">
        <v>56</v>
      </c>
      <c r="H839" s="3">
        <v>13</v>
      </c>
      <c r="I839" s="3">
        <v>0</v>
      </c>
      <c r="J839" s="3">
        <v>14</v>
      </c>
      <c r="K839" s="3">
        <v>15</v>
      </c>
      <c r="L839" s="3">
        <v>14</v>
      </c>
      <c r="M839" s="3">
        <v>4</v>
      </c>
    </row>
    <row r="840" spans="1:13" x14ac:dyDescent="0.25">
      <c r="A840" s="3">
        <v>7</v>
      </c>
      <c r="B840" s="3">
        <v>451</v>
      </c>
      <c r="C840" s="4" t="s">
        <v>572</v>
      </c>
      <c r="D840" s="4" t="s">
        <v>573</v>
      </c>
      <c r="E840" s="4" t="s">
        <v>21</v>
      </c>
      <c r="F840" s="5">
        <v>27088</v>
      </c>
      <c r="G840" s="3">
        <v>48</v>
      </c>
      <c r="H840" s="3">
        <v>15</v>
      </c>
      <c r="I840" s="3">
        <v>18</v>
      </c>
      <c r="J840" s="3">
        <v>0</v>
      </c>
      <c r="K840" s="3">
        <v>0</v>
      </c>
      <c r="L840" s="3">
        <v>15</v>
      </c>
      <c r="M840" s="3">
        <v>3</v>
      </c>
    </row>
    <row r="841" spans="1:13" x14ac:dyDescent="0.25">
      <c r="A841" s="3">
        <v>8</v>
      </c>
      <c r="B841" s="3">
        <v>440</v>
      </c>
      <c r="C841" s="4" t="s">
        <v>206</v>
      </c>
      <c r="D841" s="4" t="s">
        <v>574</v>
      </c>
      <c r="E841" s="4" t="s">
        <v>35</v>
      </c>
      <c r="F841" s="5">
        <v>28243</v>
      </c>
      <c r="G841" s="3">
        <v>41</v>
      </c>
      <c r="H841" s="3">
        <v>8</v>
      </c>
      <c r="I841" s="3">
        <v>0</v>
      </c>
      <c r="J841" s="3">
        <v>11</v>
      </c>
      <c r="K841" s="3">
        <v>9</v>
      </c>
      <c r="L841" s="3">
        <v>13</v>
      </c>
      <c r="M841" s="3">
        <v>4</v>
      </c>
    </row>
    <row r="842" spans="1:13" x14ac:dyDescent="0.25">
      <c r="A842" s="3">
        <v>9</v>
      </c>
      <c r="B842" s="3">
        <v>511</v>
      </c>
      <c r="C842" s="4" t="s">
        <v>380</v>
      </c>
      <c r="D842" s="4" t="s">
        <v>564</v>
      </c>
      <c r="E842" s="4" t="s">
        <v>21</v>
      </c>
      <c r="F842" s="5">
        <v>26712</v>
      </c>
      <c r="G842" s="3">
        <v>40</v>
      </c>
      <c r="H842" s="3">
        <v>0</v>
      </c>
      <c r="I842" s="3">
        <v>0</v>
      </c>
      <c r="J842" s="3">
        <v>0</v>
      </c>
      <c r="K842" s="3">
        <v>20</v>
      </c>
      <c r="L842" s="3">
        <v>20</v>
      </c>
      <c r="M842" s="3">
        <v>2</v>
      </c>
    </row>
    <row r="843" spans="1:13" x14ac:dyDescent="0.25">
      <c r="A843" s="3">
        <v>10</v>
      </c>
      <c r="B843" s="3">
        <v>442</v>
      </c>
      <c r="C843" s="4" t="s">
        <v>575</v>
      </c>
      <c r="D843" s="4" t="s">
        <v>513</v>
      </c>
      <c r="E843" s="4" t="s">
        <v>21</v>
      </c>
      <c r="F843" s="5">
        <v>28115</v>
      </c>
      <c r="G843" s="3">
        <v>38</v>
      </c>
      <c r="H843" s="3">
        <v>12</v>
      </c>
      <c r="I843" s="3">
        <v>0</v>
      </c>
      <c r="J843" s="3">
        <v>13</v>
      </c>
      <c r="K843" s="3">
        <v>13</v>
      </c>
      <c r="L843" s="3">
        <v>0</v>
      </c>
      <c r="M843" s="3">
        <v>3</v>
      </c>
    </row>
    <row r="844" spans="1:13" x14ac:dyDescent="0.25">
      <c r="A844" s="3">
        <v>11</v>
      </c>
      <c r="B844" s="3">
        <v>448</v>
      </c>
      <c r="C844" s="4" t="s">
        <v>576</v>
      </c>
      <c r="D844" s="4" t="s">
        <v>23</v>
      </c>
      <c r="E844" s="4" t="s">
        <v>21</v>
      </c>
      <c r="F844" s="5">
        <v>28198</v>
      </c>
      <c r="G844" s="3">
        <v>37</v>
      </c>
      <c r="H844" s="3">
        <v>7</v>
      </c>
      <c r="I844" s="3">
        <v>11</v>
      </c>
      <c r="J844" s="3">
        <v>8</v>
      </c>
      <c r="K844" s="3">
        <v>5</v>
      </c>
      <c r="L844" s="3">
        <v>6</v>
      </c>
      <c r="M844" s="3">
        <v>5</v>
      </c>
    </row>
    <row r="845" spans="1:13" x14ac:dyDescent="0.25">
      <c r="A845" s="3">
        <v>12</v>
      </c>
      <c r="B845" s="3">
        <v>446</v>
      </c>
      <c r="C845" s="4" t="s">
        <v>577</v>
      </c>
      <c r="D845" s="4" t="s">
        <v>571</v>
      </c>
      <c r="E845" s="4" t="s">
        <v>120</v>
      </c>
      <c r="F845" s="5">
        <v>27737</v>
      </c>
      <c r="G845" s="3">
        <v>30</v>
      </c>
      <c r="H845" s="3">
        <v>5</v>
      </c>
      <c r="I845" s="3">
        <v>10</v>
      </c>
      <c r="J845" s="3">
        <v>9</v>
      </c>
      <c r="K845" s="3">
        <v>6</v>
      </c>
      <c r="L845" s="3">
        <v>0</v>
      </c>
      <c r="M845" s="3">
        <v>4</v>
      </c>
    </row>
    <row r="846" spans="1:13" x14ac:dyDescent="0.25">
      <c r="A846" s="3">
        <v>12</v>
      </c>
      <c r="B846" s="3">
        <v>452</v>
      </c>
      <c r="C846" s="4" t="s">
        <v>578</v>
      </c>
      <c r="D846" s="4" t="s">
        <v>556</v>
      </c>
      <c r="E846" s="4" t="s">
        <v>21</v>
      </c>
      <c r="F846" s="5">
        <v>25912</v>
      </c>
      <c r="G846" s="3">
        <v>30</v>
      </c>
      <c r="H846" s="3">
        <v>11</v>
      </c>
      <c r="I846" s="3">
        <v>0</v>
      </c>
      <c r="J846" s="3">
        <v>10</v>
      </c>
      <c r="K846" s="3">
        <v>0</v>
      </c>
      <c r="L846" s="3">
        <v>9</v>
      </c>
      <c r="M846" s="3">
        <v>3</v>
      </c>
    </row>
    <row r="847" spans="1:13" x14ac:dyDescent="0.25">
      <c r="A847" s="3">
        <v>14</v>
      </c>
      <c r="B847" s="3">
        <v>476</v>
      </c>
      <c r="C847" s="4" t="s">
        <v>579</v>
      </c>
      <c r="D847" s="4" t="s">
        <v>571</v>
      </c>
      <c r="E847" s="4" t="s">
        <v>16</v>
      </c>
      <c r="F847" s="5">
        <v>26334</v>
      </c>
      <c r="G847" s="3">
        <v>28</v>
      </c>
      <c r="H847" s="3">
        <v>0</v>
      </c>
      <c r="I847" s="3">
        <v>9</v>
      </c>
      <c r="J847" s="3">
        <v>7</v>
      </c>
      <c r="K847" s="3">
        <v>4</v>
      </c>
      <c r="L847" s="3">
        <v>8</v>
      </c>
      <c r="M847" s="3">
        <v>4</v>
      </c>
    </row>
    <row r="848" spans="1:13" x14ac:dyDescent="0.25">
      <c r="A848" s="3">
        <v>15</v>
      </c>
      <c r="B848" s="3">
        <v>477</v>
      </c>
      <c r="C848" s="4" t="s">
        <v>512</v>
      </c>
      <c r="D848" s="4" t="s">
        <v>580</v>
      </c>
      <c r="E848" s="4" t="s">
        <v>60</v>
      </c>
      <c r="F848" s="5">
        <v>25628</v>
      </c>
      <c r="G848" s="3">
        <v>27</v>
      </c>
      <c r="H848" s="3">
        <v>0</v>
      </c>
      <c r="I848" s="3">
        <v>12</v>
      </c>
      <c r="J848" s="3">
        <v>0</v>
      </c>
      <c r="K848" s="3">
        <v>8</v>
      </c>
      <c r="L848" s="3">
        <v>7</v>
      </c>
      <c r="M848" s="3">
        <v>3</v>
      </c>
    </row>
    <row r="849" spans="1:13" x14ac:dyDescent="0.25">
      <c r="A849" s="3">
        <v>16</v>
      </c>
      <c r="B849" s="3">
        <v>478</v>
      </c>
      <c r="C849" s="4" t="s">
        <v>557</v>
      </c>
      <c r="D849" s="4" t="s">
        <v>581</v>
      </c>
      <c r="E849" s="4" t="s">
        <v>60</v>
      </c>
      <c r="F849" s="5">
        <v>27765</v>
      </c>
      <c r="G849" s="3">
        <v>20</v>
      </c>
      <c r="H849" s="3">
        <v>0</v>
      </c>
      <c r="I849" s="3">
        <v>8</v>
      </c>
      <c r="J849" s="3">
        <v>5</v>
      </c>
      <c r="K849" s="3">
        <v>2</v>
      </c>
      <c r="L849" s="3">
        <v>5</v>
      </c>
      <c r="M849" s="3">
        <v>4</v>
      </c>
    </row>
    <row r="850" spans="1:13" x14ac:dyDescent="0.25">
      <c r="A850" s="3">
        <v>17</v>
      </c>
      <c r="B850" s="3">
        <v>445</v>
      </c>
      <c r="C850" s="4" t="s">
        <v>537</v>
      </c>
      <c r="D850" s="4" t="s">
        <v>580</v>
      </c>
      <c r="E850" s="4" t="s">
        <v>16</v>
      </c>
      <c r="F850" s="5">
        <v>25483</v>
      </c>
      <c r="G850" s="3">
        <v>19</v>
      </c>
      <c r="H850" s="3">
        <v>6</v>
      </c>
      <c r="I850" s="3">
        <v>0</v>
      </c>
      <c r="J850" s="3">
        <v>6</v>
      </c>
      <c r="K850" s="3">
        <v>3</v>
      </c>
      <c r="L850" s="3">
        <v>4</v>
      </c>
      <c r="M850" s="3">
        <v>4</v>
      </c>
    </row>
    <row r="851" spans="1:13" x14ac:dyDescent="0.25">
      <c r="A851" s="3">
        <v>18</v>
      </c>
      <c r="B851" s="3">
        <v>447</v>
      </c>
      <c r="C851" s="4" t="s">
        <v>289</v>
      </c>
      <c r="D851" s="4" t="s">
        <v>106</v>
      </c>
      <c r="E851" s="4" t="s">
        <v>16</v>
      </c>
      <c r="F851" s="5">
        <v>27933</v>
      </c>
      <c r="G851" s="3">
        <v>17</v>
      </c>
      <c r="H851" s="3">
        <v>3</v>
      </c>
      <c r="I851" s="3">
        <v>7</v>
      </c>
      <c r="J851" s="3">
        <v>3</v>
      </c>
      <c r="K851" s="3">
        <v>1</v>
      </c>
      <c r="L851" s="3">
        <v>3</v>
      </c>
      <c r="M851" s="3">
        <v>5</v>
      </c>
    </row>
    <row r="852" spans="1:13" x14ac:dyDescent="0.25">
      <c r="A852" s="3">
        <v>19</v>
      </c>
      <c r="B852" s="3">
        <v>453</v>
      </c>
      <c r="C852" s="4" t="s">
        <v>582</v>
      </c>
      <c r="D852" s="4" t="s">
        <v>240</v>
      </c>
      <c r="E852" s="4" t="s">
        <v>60</v>
      </c>
      <c r="F852" s="5">
        <v>25849</v>
      </c>
      <c r="G852" s="3">
        <v>16</v>
      </c>
      <c r="H852" s="3">
        <v>16</v>
      </c>
      <c r="I852" s="3">
        <v>0</v>
      </c>
      <c r="J852" s="3">
        <v>0</v>
      </c>
      <c r="K852" s="3">
        <v>0</v>
      </c>
      <c r="L852" s="3">
        <v>0</v>
      </c>
      <c r="M852" s="3">
        <v>1</v>
      </c>
    </row>
    <row r="853" spans="1:13" x14ac:dyDescent="0.25">
      <c r="A853" s="3">
        <v>20</v>
      </c>
      <c r="B853" s="3">
        <v>510</v>
      </c>
      <c r="C853" s="4" t="s">
        <v>583</v>
      </c>
      <c r="D853" s="4" t="s">
        <v>584</v>
      </c>
      <c r="E853" s="4" t="s">
        <v>30</v>
      </c>
      <c r="F853" s="5">
        <v>27502</v>
      </c>
      <c r="G853" s="3">
        <v>12</v>
      </c>
      <c r="H853" s="3">
        <v>0</v>
      </c>
      <c r="I853" s="3">
        <v>0</v>
      </c>
      <c r="J853" s="3">
        <v>0</v>
      </c>
      <c r="K853" s="3">
        <v>12</v>
      </c>
      <c r="L853" s="3">
        <v>0</v>
      </c>
      <c r="M853" s="3">
        <v>1</v>
      </c>
    </row>
    <row r="854" spans="1:13" x14ac:dyDescent="0.25">
      <c r="A854" s="3">
        <v>21</v>
      </c>
      <c r="B854" s="3">
        <v>509</v>
      </c>
      <c r="C854" s="4" t="s">
        <v>585</v>
      </c>
      <c r="D854" s="4" t="s">
        <v>260</v>
      </c>
      <c r="E854" s="4" t="s">
        <v>16</v>
      </c>
      <c r="F854" s="5">
        <v>27534</v>
      </c>
      <c r="G854" s="3">
        <v>10</v>
      </c>
      <c r="H854" s="3">
        <v>0</v>
      </c>
      <c r="I854" s="3">
        <v>0</v>
      </c>
      <c r="J854" s="3">
        <v>0</v>
      </c>
      <c r="K854" s="3">
        <v>10</v>
      </c>
      <c r="L854" s="3">
        <v>0</v>
      </c>
      <c r="M854" s="3">
        <v>1</v>
      </c>
    </row>
    <row r="855" spans="1:13" x14ac:dyDescent="0.25">
      <c r="A855" s="3">
        <v>22</v>
      </c>
      <c r="B855" s="3">
        <v>441</v>
      </c>
      <c r="C855" s="4" t="s">
        <v>441</v>
      </c>
      <c r="D855" s="4" t="s">
        <v>586</v>
      </c>
      <c r="E855" s="4" t="s">
        <v>120</v>
      </c>
      <c r="F855" s="5">
        <v>24945</v>
      </c>
      <c r="G855" s="3">
        <v>8</v>
      </c>
      <c r="H855" s="3">
        <v>4</v>
      </c>
      <c r="I855" s="3">
        <v>0</v>
      </c>
      <c r="J855" s="3">
        <v>4</v>
      </c>
      <c r="K855" s="3">
        <v>0</v>
      </c>
      <c r="L855" s="3">
        <v>0</v>
      </c>
      <c r="M855" s="3">
        <v>2</v>
      </c>
    </row>
    <row r="856" spans="1:13" x14ac:dyDescent="0.25">
      <c r="A856" s="23"/>
      <c r="B856" s="23"/>
      <c r="C856" s="24"/>
      <c r="D856" s="24"/>
      <c r="E856" s="24"/>
      <c r="F856" s="25"/>
      <c r="G856" s="23"/>
      <c r="H856" s="23"/>
      <c r="I856" s="23"/>
      <c r="J856" s="23"/>
      <c r="K856" s="23"/>
      <c r="L856" s="23"/>
      <c r="M856" s="23"/>
    </row>
    <row r="857" spans="1:13" x14ac:dyDescent="0.25">
      <c r="A857" s="23"/>
      <c r="B857" s="23"/>
      <c r="C857" s="24"/>
      <c r="D857" s="24"/>
      <c r="E857" s="24"/>
      <c r="F857" s="25"/>
      <c r="G857" s="23"/>
      <c r="H857" s="23"/>
      <c r="I857" s="23"/>
      <c r="J857" s="23"/>
      <c r="K857" s="23"/>
      <c r="L857" s="23"/>
      <c r="M857" s="23"/>
    </row>
    <row r="858" spans="1:13" x14ac:dyDescent="0.25">
      <c r="A858" s="23"/>
      <c r="B858" s="23"/>
      <c r="C858" s="24"/>
      <c r="D858" s="24"/>
      <c r="E858" s="24"/>
      <c r="F858" s="25"/>
      <c r="G858" s="23"/>
      <c r="H858" s="23"/>
      <c r="I858" s="23"/>
      <c r="J858" s="23"/>
      <c r="K858" s="23"/>
      <c r="L858" s="23"/>
      <c r="M858" s="23"/>
    </row>
    <row r="859" spans="1:13" x14ac:dyDescent="0.25">
      <c r="A859" s="23"/>
      <c r="B859" s="23"/>
      <c r="C859" s="24"/>
      <c r="D859" s="24"/>
      <c r="E859" s="24"/>
      <c r="F859" s="25"/>
      <c r="G859" s="23"/>
      <c r="H859" s="23"/>
      <c r="I859" s="23"/>
      <c r="J859" s="23"/>
      <c r="K859" s="23"/>
      <c r="L859" s="23"/>
      <c r="M859" s="23"/>
    </row>
    <row r="860" spans="1:13" x14ac:dyDescent="0.25">
      <c r="A860" s="23"/>
      <c r="B860" s="23"/>
      <c r="C860" s="24"/>
      <c r="D860" s="24"/>
      <c r="E860" s="24"/>
      <c r="F860" s="25"/>
      <c r="G860" s="23"/>
      <c r="H860" s="23"/>
      <c r="I860" s="23"/>
      <c r="J860" s="23"/>
      <c r="K860" s="23"/>
      <c r="L860" s="23"/>
      <c r="M860" s="23"/>
    </row>
    <row r="861" spans="1:13" x14ac:dyDescent="0.25">
      <c r="A861" s="23"/>
      <c r="B861" s="23"/>
      <c r="C861" s="24"/>
      <c r="D861" s="24"/>
      <c r="E861" s="24"/>
      <c r="F861" s="25"/>
      <c r="G861" s="23"/>
      <c r="H861" s="23"/>
      <c r="I861" s="23"/>
      <c r="J861" s="23"/>
      <c r="K861" s="23"/>
      <c r="L861" s="23"/>
      <c r="M861" s="23"/>
    </row>
    <row r="862" spans="1:13" x14ac:dyDescent="0.25">
      <c r="A862" s="23"/>
      <c r="B862" s="23"/>
      <c r="C862" s="24"/>
      <c r="D862" s="24"/>
      <c r="E862" s="24"/>
      <c r="F862" s="25"/>
      <c r="G862" s="23"/>
      <c r="H862" s="23"/>
      <c r="I862" s="23"/>
      <c r="J862" s="23"/>
      <c r="K862" s="23"/>
      <c r="L862" s="23"/>
      <c r="M862" s="23"/>
    </row>
    <row r="863" spans="1:13" x14ac:dyDescent="0.25">
      <c r="A863" s="23"/>
      <c r="B863" s="23"/>
      <c r="C863" s="24"/>
      <c r="D863" s="24"/>
      <c r="E863" s="24"/>
      <c r="F863" s="25"/>
      <c r="G863" s="23"/>
      <c r="H863" s="23"/>
      <c r="I863" s="23"/>
      <c r="J863" s="23"/>
      <c r="K863" s="23"/>
      <c r="L863" s="23"/>
      <c r="M863" s="23"/>
    </row>
    <row r="864" spans="1:13" x14ac:dyDescent="0.25">
      <c r="A864" s="23"/>
      <c r="B864" s="23"/>
      <c r="C864" s="24"/>
      <c r="D864" s="24"/>
      <c r="E864" s="24"/>
      <c r="F864" s="25"/>
      <c r="G864" s="23"/>
      <c r="H864" s="23"/>
      <c r="I864" s="23"/>
      <c r="J864" s="23"/>
      <c r="K864" s="23"/>
      <c r="L864" s="23"/>
      <c r="M864" s="23"/>
    </row>
    <row r="865" spans="1:13" x14ac:dyDescent="0.25">
      <c r="A865" s="23"/>
      <c r="B865" s="23"/>
      <c r="C865" s="24"/>
      <c r="D865" s="24"/>
      <c r="E865" s="24"/>
      <c r="F865" s="25"/>
      <c r="G865" s="23"/>
      <c r="H865" s="23"/>
      <c r="I865" s="23"/>
      <c r="J865" s="23"/>
      <c r="K865" s="23"/>
      <c r="L865" s="23"/>
      <c r="M865" s="23"/>
    </row>
    <row r="866" spans="1:13" x14ac:dyDescent="0.25">
      <c r="A866" s="23"/>
      <c r="B866" s="23"/>
      <c r="C866" s="24"/>
      <c r="D866" s="24"/>
      <c r="E866" s="24"/>
      <c r="F866" s="25"/>
      <c r="G866" s="23"/>
      <c r="H866" s="23"/>
      <c r="I866" s="23"/>
      <c r="J866" s="23"/>
      <c r="K866" s="23"/>
      <c r="L866" s="23"/>
      <c r="M866" s="23"/>
    </row>
    <row r="867" spans="1:13" x14ac:dyDescent="0.25">
      <c r="A867" s="23"/>
      <c r="B867" s="23"/>
      <c r="C867" s="24"/>
      <c r="D867" s="24"/>
      <c r="E867" s="24"/>
      <c r="F867" s="25"/>
      <c r="G867" s="23"/>
      <c r="H867" s="23"/>
      <c r="I867" s="23"/>
      <c r="J867" s="23"/>
      <c r="K867" s="23"/>
      <c r="L867" s="23"/>
      <c r="M867" s="23"/>
    </row>
    <row r="868" spans="1:13" x14ac:dyDescent="0.25">
      <c r="A868" s="23"/>
      <c r="B868" s="23"/>
      <c r="C868" s="24"/>
      <c r="D868" s="24"/>
      <c r="E868" s="24"/>
      <c r="F868" s="25"/>
      <c r="G868" s="23"/>
      <c r="H868" s="23"/>
      <c r="I868" s="23"/>
      <c r="J868" s="23"/>
      <c r="K868" s="23"/>
      <c r="L868" s="23"/>
      <c r="M868" s="23"/>
    </row>
    <row r="869" spans="1:13" x14ac:dyDescent="0.25">
      <c r="A869" s="23"/>
      <c r="B869" s="23"/>
      <c r="C869" s="24"/>
      <c r="D869" s="24"/>
      <c r="E869" s="24"/>
      <c r="F869" s="25"/>
      <c r="G869" s="23"/>
      <c r="H869" s="23"/>
      <c r="I869" s="23"/>
      <c r="J869" s="23"/>
      <c r="K869" s="23"/>
      <c r="L869" s="23"/>
      <c r="M869" s="23"/>
    </row>
    <row r="870" spans="1:13" x14ac:dyDescent="0.25">
      <c r="A870" s="23"/>
      <c r="B870" s="23"/>
      <c r="C870" s="24"/>
      <c r="D870" s="24"/>
      <c r="E870" s="24"/>
      <c r="F870" s="25"/>
      <c r="G870" s="23"/>
      <c r="H870" s="23"/>
      <c r="I870" s="23"/>
      <c r="J870" s="23"/>
      <c r="K870" s="23"/>
      <c r="L870" s="23"/>
      <c r="M870" s="23"/>
    </row>
    <row r="871" spans="1:13" x14ac:dyDescent="0.25">
      <c r="A871" s="23"/>
      <c r="B871" s="23"/>
      <c r="C871" s="24"/>
      <c r="D871" s="24"/>
      <c r="E871" s="24"/>
      <c r="F871" s="25"/>
      <c r="G871" s="23"/>
      <c r="H871" s="23"/>
      <c r="I871" s="23"/>
      <c r="J871" s="23"/>
      <c r="K871" s="23"/>
      <c r="L871" s="23"/>
      <c r="M871" s="23"/>
    </row>
    <row r="872" spans="1:13" x14ac:dyDescent="0.25">
      <c r="A872" s="23"/>
      <c r="B872" s="23"/>
      <c r="C872" s="24"/>
      <c r="D872" s="24"/>
      <c r="E872" s="24"/>
      <c r="F872" s="25"/>
      <c r="G872" s="23"/>
      <c r="H872" s="23"/>
      <c r="I872" s="23"/>
      <c r="J872" s="23"/>
      <c r="K872" s="23"/>
      <c r="L872" s="23"/>
      <c r="M872" s="23"/>
    </row>
    <row r="873" spans="1:13" x14ac:dyDescent="0.25">
      <c r="A873" s="23"/>
      <c r="B873" s="23"/>
      <c r="C873" s="24"/>
      <c r="D873" s="24"/>
      <c r="E873" s="24"/>
      <c r="F873" s="25"/>
      <c r="G873" s="23"/>
      <c r="H873" s="23"/>
      <c r="I873" s="23"/>
      <c r="J873" s="23"/>
      <c r="K873" s="23"/>
      <c r="L873" s="23"/>
      <c r="M873" s="23"/>
    </row>
    <row r="874" spans="1:13" x14ac:dyDescent="0.25">
      <c r="A874" s="23"/>
      <c r="B874" s="23"/>
      <c r="C874" s="24"/>
      <c r="D874" s="24"/>
      <c r="E874" s="24"/>
      <c r="F874" s="25"/>
      <c r="G874" s="23"/>
      <c r="H874" s="23"/>
      <c r="I874" s="23"/>
      <c r="J874" s="23"/>
      <c r="K874" s="23"/>
      <c r="L874" s="23"/>
      <c r="M874" s="23"/>
    </row>
    <row r="875" spans="1:13" x14ac:dyDescent="0.25">
      <c r="A875" s="23"/>
      <c r="B875" s="23"/>
      <c r="C875" s="24"/>
      <c r="D875" s="24"/>
      <c r="E875" s="24"/>
      <c r="F875" s="25"/>
      <c r="G875" s="23"/>
      <c r="H875" s="23"/>
      <c r="I875" s="23"/>
      <c r="J875" s="23"/>
      <c r="K875" s="23"/>
      <c r="L875" s="23"/>
      <c r="M875" s="23"/>
    </row>
    <row r="876" spans="1:13" x14ac:dyDescent="0.25">
      <c r="A876" s="23"/>
      <c r="B876" s="23"/>
      <c r="C876" s="24"/>
      <c r="D876" s="24"/>
      <c r="E876" s="24"/>
      <c r="F876" s="25"/>
      <c r="G876" s="23"/>
      <c r="H876" s="23"/>
      <c r="I876" s="23"/>
      <c r="J876" s="23"/>
      <c r="K876" s="23"/>
      <c r="L876" s="23"/>
      <c r="M876" s="23"/>
    </row>
    <row r="877" spans="1:13" x14ac:dyDescent="0.25">
      <c r="A877" s="23"/>
      <c r="B877" s="23"/>
      <c r="C877" s="24"/>
      <c r="D877" s="24"/>
      <c r="E877" s="24"/>
      <c r="F877" s="25"/>
      <c r="G877" s="23"/>
      <c r="H877" s="23"/>
      <c r="I877" s="23"/>
      <c r="J877" s="23"/>
      <c r="K877" s="23"/>
      <c r="L877" s="23"/>
      <c r="M877" s="23"/>
    </row>
    <row r="878" spans="1:13" x14ac:dyDescent="0.25">
      <c r="A878" s="23"/>
      <c r="B878" s="23"/>
      <c r="C878" s="24"/>
      <c r="D878" s="24"/>
      <c r="E878" s="24"/>
      <c r="F878" s="25"/>
      <c r="G878" s="23"/>
      <c r="H878" s="23"/>
      <c r="I878" s="23"/>
      <c r="J878" s="23"/>
      <c r="K878" s="23"/>
      <c r="L878" s="23"/>
      <c r="M878" s="23"/>
    </row>
    <row r="879" spans="1:13" x14ac:dyDescent="0.25">
      <c r="A879" s="23"/>
      <c r="B879" s="23"/>
      <c r="C879" s="24"/>
      <c r="D879" s="24"/>
      <c r="E879" s="24"/>
      <c r="F879" s="25"/>
      <c r="G879" s="23"/>
      <c r="H879" s="23"/>
      <c r="I879" s="23"/>
      <c r="J879" s="23"/>
      <c r="K879" s="23"/>
      <c r="L879" s="23"/>
      <c r="M879" s="23"/>
    </row>
    <row r="880" spans="1:13" x14ac:dyDescent="0.25">
      <c r="A880" s="23"/>
      <c r="B880" s="23"/>
      <c r="C880" s="24"/>
      <c r="D880" s="24"/>
      <c r="E880" s="24"/>
      <c r="F880" s="25"/>
      <c r="G880" s="23"/>
      <c r="H880" s="23"/>
      <c r="I880" s="23"/>
      <c r="J880" s="23"/>
      <c r="K880" s="23"/>
      <c r="L880" s="23"/>
      <c r="M880" s="23"/>
    </row>
    <row r="881" spans="1:13" x14ac:dyDescent="0.25">
      <c r="A881" s="23"/>
      <c r="B881" s="23"/>
      <c r="C881" s="24"/>
      <c r="D881" s="24"/>
      <c r="E881" s="24"/>
      <c r="F881" s="25"/>
      <c r="G881" s="23"/>
      <c r="H881" s="23"/>
      <c r="I881" s="23"/>
      <c r="J881" s="23"/>
      <c r="K881" s="23"/>
      <c r="L881" s="23"/>
      <c r="M881" s="23"/>
    </row>
    <row r="882" spans="1:13" x14ac:dyDescent="0.25">
      <c r="A882" s="23"/>
      <c r="B882" s="23"/>
      <c r="C882" s="24"/>
      <c r="D882" s="24"/>
      <c r="E882" s="24"/>
      <c r="F882" s="25"/>
      <c r="G882" s="23"/>
      <c r="H882" s="23"/>
      <c r="I882" s="23"/>
      <c r="J882" s="23"/>
      <c r="K882" s="23"/>
      <c r="L882" s="23"/>
      <c r="M882" s="23"/>
    </row>
    <row r="883" spans="1:13" x14ac:dyDescent="0.25">
      <c r="A883" s="23"/>
      <c r="B883" s="23"/>
      <c r="C883" s="24"/>
      <c r="D883" s="24"/>
      <c r="E883" s="24"/>
      <c r="F883" s="25"/>
      <c r="G883" s="23"/>
      <c r="H883" s="23"/>
      <c r="I883" s="23"/>
      <c r="J883" s="23"/>
      <c r="K883" s="23"/>
      <c r="L883" s="23"/>
      <c r="M883" s="23"/>
    </row>
    <row r="884" spans="1:13" x14ac:dyDescent="0.25">
      <c r="A884" s="23"/>
      <c r="B884" s="23"/>
      <c r="C884" s="24"/>
      <c r="D884" s="24"/>
      <c r="E884" s="24"/>
      <c r="F884" s="25"/>
      <c r="G884" s="23"/>
      <c r="H884" s="23"/>
      <c r="I884" s="23"/>
      <c r="J884" s="23"/>
      <c r="K884" s="23"/>
      <c r="L884" s="23"/>
      <c r="M884" s="23"/>
    </row>
    <row r="885" spans="1:13" x14ac:dyDescent="0.25">
      <c r="A885" s="23"/>
      <c r="B885" s="23"/>
      <c r="C885" s="24"/>
      <c r="D885" s="24"/>
      <c r="E885" s="24"/>
      <c r="F885" s="25"/>
      <c r="G885" s="23"/>
      <c r="H885" s="23"/>
      <c r="I885" s="23"/>
      <c r="J885" s="23"/>
      <c r="K885" s="23"/>
      <c r="L885" s="23"/>
      <c r="M885" s="23"/>
    </row>
    <row r="886" spans="1:13" x14ac:dyDescent="0.25">
      <c r="A886" s="23"/>
      <c r="B886" s="23"/>
      <c r="C886" s="24"/>
      <c r="D886" s="24"/>
      <c r="E886" s="24"/>
      <c r="F886" s="25"/>
      <c r="G886" s="23"/>
      <c r="H886" s="23"/>
      <c r="I886" s="23"/>
      <c r="J886" s="23"/>
      <c r="K886" s="23"/>
      <c r="L886" s="23"/>
      <c r="M886" s="23"/>
    </row>
    <row r="887" spans="1:13" x14ac:dyDescent="0.25">
      <c r="A887" s="23"/>
      <c r="B887" s="23"/>
      <c r="C887" s="24"/>
      <c r="D887" s="24"/>
      <c r="E887" s="24"/>
      <c r="F887" s="25"/>
      <c r="G887" s="23"/>
      <c r="H887" s="23"/>
      <c r="I887" s="23"/>
      <c r="J887" s="23"/>
      <c r="K887" s="23"/>
      <c r="L887" s="23"/>
      <c r="M887" s="23"/>
    </row>
    <row r="888" spans="1:13" x14ac:dyDescent="0.25">
      <c r="A888" s="23"/>
      <c r="B888" s="23"/>
      <c r="C888" s="24"/>
      <c r="D888" s="24"/>
      <c r="E888" s="24"/>
      <c r="F888" s="25"/>
      <c r="G888" s="23"/>
      <c r="H888" s="23"/>
      <c r="I888" s="23"/>
      <c r="J888" s="23"/>
      <c r="K888" s="23"/>
      <c r="L888" s="23"/>
      <c r="M888" s="23"/>
    </row>
    <row r="889" spans="1:13" x14ac:dyDescent="0.25">
      <c r="A889" s="23"/>
      <c r="B889" s="23"/>
      <c r="C889" s="24"/>
      <c r="D889" s="24"/>
      <c r="E889" s="24"/>
      <c r="F889" s="25"/>
      <c r="G889" s="23"/>
      <c r="H889" s="23"/>
      <c r="I889" s="23"/>
      <c r="J889" s="23"/>
      <c r="K889" s="23"/>
      <c r="L889" s="23"/>
      <c r="M889" s="23"/>
    </row>
    <row r="890" spans="1:13" s="24" customFormat="1" x14ac:dyDescent="0.25">
      <c r="A890" s="35"/>
      <c r="B890" s="36"/>
      <c r="C890" s="37"/>
      <c r="D890" s="37"/>
      <c r="E890" s="37"/>
      <c r="F890" s="38"/>
      <c r="G890" s="39"/>
      <c r="H890" s="36"/>
      <c r="I890" s="36"/>
      <c r="J890" s="36"/>
      <c r="K890" s="36"/>
      <c r="L890" s="36"/>
      <c r="M890" s="36"/>
    </row>
    <row r="892" spans="1:13" ht="26.25" x14ac:dyDescent="0.25">
      <c r="A892" s="21" t="s">
        <v>605</v>
      </c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</row>
    <row r="893" spans="1:13" ht="26.25" x14ac:dyDescent="0.25">
      <c r="A893" s="10"/>
      <c r="B893" s="10"/>
      <c r="C893" s="10"/>
      <c r="D893" s="10"/>
      <c r="E893" s="10"/>
      <c r="F893" s="11"/>
      <c r="G893" s="12"/>
      <c r="H893" s="13"/>
      <c r="I893" s="13"/>
      <c r="J893" s="13"/>
      <c r="K893" s="13"/>
      <c r="L893" s="13"/>
      <c r="M893" s="13"/>
    </row>
    <row r="894" spans="1:13" x14ac:dyDescent="0.25">
      <c r="A894" s="7" t="s">
        <v>1</v>
      </c>
      <c r="B894" s="7" t="s">
        <v>2</v>
      </c>
      <c r="C894" s="8" t="s">
        <v>3</v>
      </c>
      <c r="D894" s="8" t="s">
        <v>4</v>
      </c>
      <c r="E894" s="8" t="s">
        <v>5</v>
      </c>
      <c r="F894" s="9" t="s">
        <v>6</v>
      </c>
      <c r="G894" s="3" t="s">
        <v>126</v>
      </c>
      <c r="H894" s="6" t="s">
        <v>8</v>
      </c>
      <c r="I894" s="6" t="s">
        <v>9</v>
      </c>
      <c r="J894" s="6" t="s">
        <v>10</v>
      </c>
      <c r="K894" s="6" t="s">
        <v>11</v>
      </c>
      <c r="L894" s="6" t="s">
        <v>12</v>
      </c>
      <c r="M894" s="6" t="s">
        <v>13</v>
      </c>
    </row>
    <row r="895" spans="1:13" x14ac:dyDescent="0.25">
      <c r="A895" s="14">
        <v>1</v>
      </c>
      <c r="B895" s="15">
        <v>416</v>
      </c>
      <c r="C895" s="16" t="s">
        <v>606</v>
      </c>
      <c r="D895" s="16" t="s">
        <v>607</v>
      </c>
      <c r="E895" s="16" t="s">
        <v>60</v>
      </c>
      <c r="F895" s="17">
        <v>25023</v>
      </c>
      <c r="G895" s="18">
        <v>100</v>
      </c>
      <c r="H895" s="15">
        <v>20</v>
      </c>
      <c r="I895" s="15">
        <v>20</v>
      </c>
      <c r="J895" s="15">
        <v>20</v>
      </c>
      <c r="K895" s="15">
        <v>20</v>
      </c>
      <c r="L895" s="15">
        <v>20</v>
      </c>
      <c r="M895" s="15">
        <v>5</v>
      </c>
    </row>
    <row r="896" spans="1:13" x14ac:dyDescent="0.25">
      <c r="A896" s="14">
        <v>2</v>
      </c>
      <c r="B896" s="15">
        <v>426</v>
      </c>
      <c r="C896" s="16" t="s">
        <v>257</v>
      </c>
      <c r="D896" s="16" t="s">
        <v>608</v>
      </c>
      <c r="E896" s="16" t="s">
        <v>60</v>
      </c>
      <c r="F896" s="17">
        <v>26685</v>
      </c>
      <c r="G896" s="18">
        <v>85</v>
      </c>
      <c r="H896" s="15">
        <v>18</v>
      </c>
      <c r="I896" s="15">
        <v>18</v>
      </c>
      <c r="J896" s="15">
        <v>16</v>
      </c>
      <c r="K896" s="15">
        <v>18</v>
      </c>
      <c r="L896" s="15">
        <v>15</v>
      </c>
      <c r="M896" s="15">
        <v>5</v>
      </c>
    </row>
    <row r="897" spans="1:13" x14ac:dyDescent="0.25">
      <c r="A897" s="14">
        <v>3</v>
      </c>
      <c r="B897" s="15">
        <v>440</v>
      </c>
      <c r="C897" s="16" t="s">
        <v>609</v>
      </c>
      <c r="D897" s="16" t="s">
        <v>610</v>
      </c>
      <c r="E897" s="16" t="s">
        <v>30</v>
      </c>
      <c r="F897" s="17">
        <v>25204</v>
      </c>
      <c r="G897" s="18">
        <v>69</v>
      </c>
      <c r="H897" s="15">
        <v>13</v>
      </c>
      <c r="I897" s="15">
        <v>15</v>
      </c>
      <c r="J897" s="15">
        <v>13</v>
      </c>
      <c r="K897" s="15">
        <v>15</v>
      </c>
      <c r="L897" s="15">
        <v>13</v>
      </c>
      <c r="M897" s="15">
        <v>5</v>
      </c>
    </row>
    <row r="898" spans="1:13" x14ac:dyDescent="0.25">
      <c r="A898" s="14">
        <v>4</v>
      </c>
      <c r="B898" s="15">
        <v>427</v>
      </c>
      <c r="C898" s="16" t="s">
        <v>443</v>
      </c>
      <c r="D898" s="16" t="s">
        <v>611</v>
      </c>
      <c r="E898" s="16" t="s">
        <v>16</v>
      </c>
      <c r="F898" s="17">
        <v>27724</v>
      </c>
      <c r="G898" s="18">
        <v>55</v>
      </c>
      <c r="H898" s="15">
        <v>15</v>
      </c>
      <c r="I898" s="15">
        <v>14</v>
      </c>
      <c r="J898" s="15">
        <v>0</v>
      </c>
      <c r="K898" s="15">
        <v>14</v>
      </c>
      <c r="L898" s="15">
        <v>12</v>
      </c>
      <c r="M898" s="15">
        <v>4</v>
      </c>
    </row>
    <row r="899" spans="1:13" x14ac:dyDescent="0.25">
      <c r="A899" s="14">
        <v>5</v>
      </c>
      <c r="B899" s="15">
        <v>430</v>
      </c>
      <c r="C899" s="16" t="s">
        <v>356</v>
      </c>
      <c r="D899" s="16" t="s">
        <v>612</v>
      </c>
      <c r="E899" s="16" t="s">
        <v>16</v>
      </c>
      <c r="F899" s="17">
        <v>25562</v>
      </c>
      <c r="G899" s="18">
        <v>46</v>
      </c>
      <c r="H899" s="15">
        <v>9</v>
      </c>
      <c r="I899" s="15">
        <v>11</v>
      </c>
      <c r="J899" s="15">
        <v>8</v>
      </c>
      <c r="K899" s="15">
        <v>9</v>
      </c>
      <c r="L899" s="15">
        <v>9</v>
      </c>
      <c r="M899" s="15">
        <v>5</v>
      </c>
    </row>
    <row r="900" spans="1:13" x14ac:dyDescent="0.25">
      <c r="A900" s="14">
        <v>6</v>
      </c>
      <c r="B900" s="15">
        <v>432</v>
      </c>
      <c r="C900" s="16" t="s">
        <v>466</v>
      </c>
      <c r="D900" s="16" t="s">
        <v>613</v>
      </c>
      <c r="E900" s="16" t="s">
        <v>30</v>
      </c>
      <c r="F900" s="17">
        <v>26547</v>
      </c>
      <c r="G900" s="18">
        <v>45</v>
      </c>
      <c r="H900" s="15">
        <v>11</v>
      </c>
      <c r="I900" s="15">
        <v>10</v>
      </c>
      <c r="J900" s="15">
        <v>9</v>
      </c>
      <c r="K900" s="15">
        <v>5</v>
      </c>
      <c r="L900" s="15">
        <v>10</v>
      </c>
      <c r="M900" s="15">
        <v>5</v>
      </c>
    </row>
    <row r="901" spans="1:13" x14ac:dyDescent="0.25">
      <c r="A901" s="14">
        <v>7</v>
      </c>
      <c r="B901" s="15">
        <v>485</v>
      </c>
      <c r="C901" s="16" t="s">
        <v>614</v>
      </c>
      <c r="D901" s="16" t="s">
        <v>615</v>
      </c>
      <c r="E901" s="16" t="s">
        <v>16</v>
      </c>
      <c r="F901" s="17">
        <v>27668</v>
      </c>
      <c r="G901" s="18">
        <v>44</v>
      </c>
      <c r="H901" s="15">
        <v>0</v>
      </c>
      <c r="I901" s="15">
        <v>16</v>
      </c>
      <c r="J901" s="15">
        <v>14</v>
      </c>
      <c r="K901" s="15">
        <v>0</v>
      </c>
      <c r="L901" s="15">
        <v>14</v>
      </c>
      <c r="M901" s="15">
        <v>3</v>
      </c>
    </row>
    <row r="902" spans="1:13" x14ac:dyDescent="0.25">
      <c r="A902" s="14">
        <v>8</v>
      </c>
      <c r="B902" s="15">
        <v>441</v>
      </c>
      <c r="C902" s="16" t="s">
        <v>616</v>
      </c>
      <c r="D902" s="16" t="s">
        <v>617</v>
      </c>
      <c r="E902" s="16" t="s">
        <v>120</v>
      </c>
      <c r="F902" s="17">
        <v>25394</v>
      </c>
      <c r="G902" s="18">
        <v>43</v>
      </c>
      <c r="H902" s="15">
        <v>12</v>
      </c>
      <c r="I902" s="15">
        <v>9</v>
      </c>
      <c r="J902" s="15">
        <v>7</v>
      </c>
      <c r="K902" s="15">
        <v>8</v>
      </c>
      <c r="L902" s="15">
        <v>7</v>
      </c>
      <c r="M902" s="15">
        <v>5</v>
      </c>
    </row>
    <row r="903" spans="1:13" x14ac:dyDescent="0.25">
      <c r="A903" s="14">
        <v>9</v>
      </c>
      <c r="B903" s="15">
        <v>420</v>
      </c>
      <c r="C903" s="16" t="s">
        <v>618</v>
      </c>
      <c r="D903" s="16" t="s">
        <v>619</v>
      </c>
      <c r="E903" s="16" t="s">
        <v>80</v>
      </c>
      <c r="F903" s="17">
        <v>26508</v>
      </c>
      <c r="G903" s="18">
        <v>41</v>
      </c>
      <c r="H903" s="15">
        <v>10</v>
      </c>
      <c r="I903" s="15">
        <v>13</v>
      </c>
      <c r="J903" s="15">
        <v>6</v>
      </c>
      <c r="K903" s="15">
        <v>12</v>
      </c>
      <c r="L903" s="15">
        <v>0</v>
      </c>
      <c r="M903" s="15">
        <v>4</v>
      </c>
    </row>
    <row r="904" spans="1:13" x14ac:dyDescent="0.25">
      <c r="A904" s="14">
        <v>10</v>
      </c>
      <c r="B904" s="15">
        <v>494</v>
      </c>
      <c r="C904" s="16" t="s">
        <v>620</v>
      </c>
      <c r="D904" s="16" t="s">
        <v>621</v>
      </c>
      <c r="E904" s="16" t="s">
        <v>370</v>
      </c>
      <c r="F904" s="17">
        <v>27968</v>
      </c>
      <c r="G904" s="18">
        <v>40</v>
      </c>
      <c r="H904" s="15">
        <v>0</v>
      </c>
      <c r="I904" s="15">
        <v>8</v>
      </c>
      <c r="J904" s="15">
        <v>10</v>
      </c>
      <c r="K904" s="15">
        <v>11</v>
      </c>
      <c r="L904" s="15">
        <v>11</v>
      </c>
      <c r="M904" s="15">
        <v>4</v>
      </c>
    </row>
    <row r="905" spans="1:13" x14ac:dyDescent="0.25">
      <c r="A905" s="14">
        <v>11</v>
      </c>
      <c r="B905" s="19">
        <v>509</v>
      </c>
      <c r="C905" s="16" t="s">
        <v>622</v>
      </c>
      <c r="D905" s="16" t="s">
        <v>465</v>
      </c>
      <c r="E905" s="16" t="s">
        <v>30</v>
      </c>
      <c r="F905" s="17">
        <v>26582</v>
      </c>
      <c r="G905" s="18">
        <v>36</v>
      </c>
      <c r="H905" s="15">
        <v>0</v>
      </c>
      <c r="I905" s="15">
        <v>0</v>
      </c>
      <c r="J905" s="15">
        <v>18</v>
      </c>
      <c r="K905" s="15">
        <v>0</v>
      </c>
      <c r="L905" s="15">
        <v>18</v>
      </c>
      <c r="M905" s="15">
        <v>2</v>
      </c>
    </row>
    <row r="906" spans="1:13" x14ac:dyDescent="0.25">
      <c r="A906" s="14">
        <v>12</v>
      </c>
      <c r="B906" s="15">
        <v>481</v>
      </c>
      <c r="C906" s="16" t="s">
        <v>250</v>
      </c>
      <c r="D906" s="16" t="s">
        <v>209</v>
      </c>
      <c r="E906" s="16" t="s">
        <v>30</v>
      </c>
      <c r="F906" s="17">
        <v>27396</v>
      </c>
      <c r="G906" s="18">
        <v>33</v>
      </c>
      <c r="H906" s="15">
        <v>0</v>
      </c>
      <c r="I906" s="15">
        <v>12</v>
      </c>
      <c r="J906" s="15">
        <v>11</v>
      </c>
      <c r="K906" s="15">
        <v>6</v>
      </c>
      <c r="L906" s="15">
        <v>4</v>
      </c>
      <c r="M906" s="15">
        <v>4</v>
      </c>
    </row>
    <row r="907" spans="1:13" x14ac:dyDescent="0.25">
      <c r="A907" s="14">
        <v>13</v>
      </c>
      <c r="B907" s="19">
        <v>506</v>
      </c>
      <c r="C907" s="16" t="s">
        <v>623</v>
      </c>
      <c r="D907" s="16" t="s">
        <v>624</v>
      </c>
      <c r="E907" s="16" t="s">
        <v>30</v>
      </c>
      <c r="F907" s="17">
        <v>28238</v>
      </c>
      <c r="G907" s="18">
        <v>31</v>
      </c>
      <c r="H907" s="15">
        <v>0</v>
      </c>
      <c r="I907" s="15">
        <v>0</v>
      </c>
      <c r="J907" s="15">
        <v>15</v>
      </c>
      <c r="K907" s="15">
        <v>0</v>
      </c>
      <c r="L907" s="15">
        <v>16</v>
      </c>
      <c r="M907" s="15">
        <v>2</v>
      </c>
    </row>
    <row r="908" spans="1:13" x14ac:dyDescent="0.25">
      <c r="A908" s="14">
        <v>14</v>
      </c>
      <c r="B908" s="15">
        <v>442</v>
      </c>
      <c r="C908" s="16" t="s">
        <v>477</v>
      </c>
      <c r="D908" s="16" t="s">
        <v>625</v>
      </c>
      <c r="E908" s="16" t="s">
        <v>120</v>
      </c>
      <c r="F908" s="17">
        <v>27752</v>
      </c>
      <c r="G908" s="18">
        <v>27</v>
      </c>
      <c r="H908" s="15">
        <v>7</v>
      </c>
      <c r="I908" s="15">
        <v>5</v>
      </c>
      <c r="J908" s="15">
        <v>5</v>
      </c>
      <c r="K908" s="15">
        <v>10</v>
      </c>
      <c r="L908" s="15">
        <v>0</v>
      </c>
      <c r="M908" s="15">
        <v>4</v>
      </c>
    </row>
    <row r="909" spans="1:13" x14ac:dyDescent="0.25">
      <c r="A909" s="14">
        <v>15</v>
      </c>
      <c r="B909" s="19">
        <v>510</v>
      </c>
      <c r="C909" s="16" t="s">
        <v>626</v>
      </c>
      <c r="D909" s="16" t="s">
        <v>627</v>
      </c>
      <c r="E909" s="16" t="s">
        <v>16</v>
      </c>
      <c r="F909" s="17">
        <v>26224</v>
      </c>
      <c r="G909" s="18">
        <v>25</v>
      </c>
      <c r="H909" s="15">
        <v>0</v>
      </c>
      <c r="I909" s="15">
        <v>0</v>
      </c>
      <c r="J909" s="15">
        <v>12</v>
      </c>
      <c r="K909" s="15">
        <v>13</v>
      </c>
      <c r="L909" s="15">
        <v>0</v>
      </c>
      <c r="M909" s="15">
        <v>2</v>
      </c>
    </row>
    <row r="910" spans="1:13" x14ac:dyDescent="0.25">
      <c r="A910" s="14">
        <v>16</v>
      </c>
      <c r="B910" s="15">
        <v>486</v>
      </c>
      <c r="C910" s="16" t="s">
        <v>628</v>
      </c>
      <c r="D910" s="16" t="s">
        <v>629</v>
      </c>
      <c r="E910" s="16" t="s">
        <v>21</v>
      </c>
      <c r="F910" s="17">
        <v>26892</v>
      </c>
      <c r="G910" s="18">
        <v>23</v>
      </c>
      <c r="H910" s="15">
        <v>0</v>
      </c>
      <c r="I910" s="15">
        <v>4</v>
      </c>
      <c r="J910" s="15">
        <v>4</v>
      </c>
      <c r="K910" s="15">
        <v>7</v>
      </c>
      <c r="L910" s="15">
        <v>8</v>
      </c>
      <c r="M910" s="15">
        <v>4</v>
      </c>
    </row>
    <row r="911" spans="1:13" x14ac:dyDescent="0.25">
      <c r="A911" s="14">
        <v>17</v>
      </c>
      <c r="B911" s="15">
        <v>445</v>
      </c>
      <c r="C911" s="16" t="s">
        <v>398</v>
      </c>
      <c r="D911" s="16" t="s">
        <v>128</v>
      </c>
      <c r="E911" s="16" t="s">
        <v>30</v>
      </c>
      <c r="F911" s="17">
        <v>24919</v>
      </c>
      <c r="G911" s="18">
        <v>16</v>
      </c>
      <c r="H911" s="15">
        <v>16</v>
      </c>
      <c r="I911" s="15">
        <v>0</v>
      </c>
      <c r="J911" s="15">
        <v>0</v>
      </c>
      <c r="K911" s="15">
        <v>0</v>
      </c>
      <c r="L911" s="15">
        <v>0</v>
      </c>
      <c r="M911" s="15">
        <v>1</v>
      </c>
    </row>
    <row r="912" spans="1:13" x14ac:dyDescent="0.25">
      <c r="A912" s="14">
        <v>17</v>
      </c>
      <c r="B912" s="15">
        <v>425</v>
      </c>
      <c r="C912" s="16" t="s">
        <v>14</v>
      </c>
      <c r="D912" s="16" t="s">
        <v>137</v>
      </c>
      <c r="E912" s="16" t="s">
        <v>16</v>
      </c>
      <c r="F912" s="17">
        <v>27336</v>
      </c>
      <c r="G912" s="18">
        <v>16</v>
      </c>
      <c r="H912" s="15">
        <v>0</v>
      </c>
      <c r="I912" s="15">
        <v>0</v>
      </c>
      <c r="J912" s="15">
        <v>0</v>
      </c>
      <c r="K912" s="15">
        <v>16</v>
      </c>
      <c r="L912" s="15">
        <v>0</v>
      </c>
      <c r="M912" s="15">
        <v>1</v>
      </c>
    </row>
    <row r="913" spans="1:13" x14ac:dyDescent="0.25">
      <c r="A913" s="14">
        <v>17</v>
      </c>
      <c r="B913" s="15">
        <v>483</v>
      </c>
      <c r="C913" s="16" t="s">
        <v>630</v>
      </c>
      <c r="D913" s="16" t="s">
        <v>137</v>
      </c>
      <c r="E913" s="16" t="s">
        <v>80</v>
      </c>
      <c r="F913" s="17">
        <v>28054</v>
      </c>
      <c r="G913" s="18">
        <v>16</v>
      </c>
      <c r="H913" s="15">
        <v>0</v>
      </c>
      <c r="I913" s="15">
        <v>7</v>
      </c>
      <c r="J913" s="15">
        <v>0</v>
      </c>
      <c r="K913" s="15">
        <v>3</v>
      </c>
      <c r="L913" s="15">
        <v>6</v>
      </c>
      <c r="M913" s="15">
        <v>3</v>
      </c>
    </row>
    <row r="914" spans="1:13" x14ac:dyDescent="0.25">
      <c r="A914" s="14">
        <v>20</v>
      </c>
      <c r="B914" s="15">
        <v>433</v>
      </c>
      <c r="C914" s="16" t="s">
        <v>631</v>
      </c>
      <c r="D914" s="16" t="s">
        <v>330</v>
      </c>
      <c r="E914" s="16" t="s">
        <v>30</v>
      </c>
      <c r="F914" s="17">
        <v>26399</v>
      </c>
      <c r="G914" s="18">
        <v>15</v>
      </c>
      <c r="H914" s="15">
        <v>5</v>
      </c>
      <c r="I914" s="15">
        <v>3</v>
      </c>
      <c r="J914" s="15">
        <v>2</v>
      </c>
      <c r="K914" s="15">
        <v>4</v>
      </c>
      <c r="L914" s="15">
        <v>1</v>
      </c>
      <c r="M914" s="15">
        <v>5</v>
      </c>
    </row>
    <row r="915" spans="1:13" x14ac:dyDescent="0.25">
      <c r="A915" s="14">
        <v>20</v>
      </c>
      <c r="B915" s="15">
        <v>438</v>
      </c>
      <c r="C915" s="16" t="s">
        <v>391</v>
      </c>
      <c r="D915" s="16" t="s">
        <v>632</v>
      </c>
      <c r="E915" s="16" t="s">
        <v>30</v>
      </c>
      <c r="F915" s="17">
        <v>26497</v>
      </c>
      <c r="G915" s="18">
        <v>15</v>
      </c>
      <c r="H915" s="15">
        <v>4</v>
      </c>
      <c r="I915" s="15">
        <v>2</v>
      </c>
      <c r="J915" s="15">
        <v>3</v>
      </c>
      <c r="K915" s="15">
        <v>1</v>
      </c>
      <c r="L915" s="15">
        <v>5</v>
      </c>
      <c r="M915" s="15">
        <v>5</v>
      </c>
    </row>
    <row r="916" spans="1:13" x14ac:dyDescent="0.25">
      <c r="A916" s="14">
        <v>22</v>
      </c>
      <c r="B916" s="15">
        <v>418</v>
      </c>
      <c r="C916" s="16" t="s">
        <v>496</v>
      </c>
      <c r="D916" s="16" t="s">
        <v>633</v>
      </c>
      <c r="E916" s="16" t="s">
        <v>24</v>
      </c>
      <c r="F916" s="17">
        <v>27046</v>
      </c>
      <c r="G916" s="18">
        <v>14</v>
      </c>
      <c r="H916" s="15">
        <v>14</v>
      </c>
      <c r="I916" s="15">
        <v>0</v>
      </c>
      <c r="J916" s="15">
        <v>0</v>
      </c>
      <c r="K916" s="15">
        <v>0</v>
      </c>
      <c r="L916" s="15">
        <v>0</v>
      </c>
      <c r="M916" s="15">
        <v>1</v>
      </c>
    </row>
    <row r="917" spans="1:13" x14ac:dyDescent="0.25">
      <c r="A917" s="14">
        <v>22</v>
      </c>
      <c r="B917" s="15">
        <v>428</v>
      </c>
      <c r="C917" s="16" t="s">
        <v>634</v>
      </c>
      <c r="D917" s="16" t="s">
        <v>629</v>
      </c>
      <c r="E917" s="16" t="s">
        <v>21</v>
      </c>
      <c r="F917" s="17">
        <v>26480</v>
      </c>
      <c r="G917" s="18">
        <v>14</v>
      </c>
      <c r="H917" s="15">
        <v>8</v>
      </c>
      <c r="I917" s="15">
        <v>6</v>
      </c>
      <c r="J917" s="15">
        <v>0</v>
      </c>
      <c r="K917" s="15">
        <v>0</v>
      </c>
      <c r="L917" s="15">
        <v>0</v>
      </c>
      <c r="M917" s="15">
        <v>2</v>
      </c>
    </row>
    <row r="918" spans="1:13" x14ac:dyDescent="0.25">
      <c r="A918" s="14">
        <v>24</v>
      </c>
      <c r="B918" s="15">
        <v>422</v>
      </c>
      <c r="C918" s="16" t="s">
        <v>635</v>
      </c>
      <c r="D918" s="16" t="s">
        <v>636</v>
      </c>
      <c r="E918" s="16" t="s">
        <v>120</v>
      </c>
      <c r="F918" s="17">
        <v>25162</v>
      </c>
      <c r="G918" s="18">
        <v>7</v>
      </c>
      <c r="H918" s="15">
        <v>3</v>
      </c>
      <c r="I918" s="15">
        <v>1</v>
      </c>
      <c r="J918" s="15">
        <v>1</v>
      </c>
      <c r="K918" s="15">
        <v>1</v>
      </c>
      <c r="L918" s="15">
        <v>1</v>
      </c>
      <c r="M918" s="15">
        <v>5</v>
      </c>
    </row>
    <row r="919" spans="1:13" x14ac:dyDescent="0.25">
      <c r="A919" s="14">
        <v>25</v>
      </c>
      <c r="B919" s="15">
        <v>431</v>
      </c>
      <c r="C919" s="16" t="s">
        <v>121</v>
      </c>
      <c r="D919" s="16" t="s">
        <v>311</v>
      </c>
      <c r="E919" s="16" t="s">
        <v>21</v>
      </c>
      <c r="F919" s="17">
        <v>28053</v>
      </c>
      <c r="G919" s="18">
        <v>6</v>
      </c>
      <c r="H919" s="15">
        <v>6</v>
      </c>
      <c r="I919" s="15">
        <v>0</v>
      </c>
      <c r="J919" s="15">
        <v>0</v>
      </c>
      <c r="K919" s="15">
        <v>0</v>
      </c>
      <c r="L919" s="15">
        <v>0</v>
      </c>
      <c r="M919" s="15">
        <v>1</v>
      </c>
    </row>
    <row r="920" spans="1:13" x14ac:dyDescent="0.25">
      <c r="A920" s="14">
        <v>25</v>
      </c>
      <c r="B920" s="15">
        <v>444</v>
      </c>
      <c r="C920" s="16" t="s">
        <v>402</v>
      </c>
      <c r="D920" s="16" t="s">
        <v>637</v>
      </c>
      <c r="E920" s="16" t="s">
        <v>30</v>
      </c>
      <c r="F920" s="17">
        <v>25385</v>
      </c>
      <c r="G920" s="18">
        <v>6</v>
      </c>
      <c r="H920" s="15">
        <v>2</v>
      </c>
      <c r="I920" s="15">
        <v>1</v>
      </c>
      <c r="J920" s="15">
        <v>1</v>
      </c>
      <c r="K920" s="15">
        <v>1</v>
      </c>
      <c r="L920" s="15">
        <v>1</v>
      </c>
      <c r="M920" s="15">
        <v>5</v>
      </c>
    </row>
    <row r="921" spans="1:13" x14ac:dyDescent="0.25">
      <c r="A921" s="14">
        <v>27</v>
      </c>
      <c r="B921" s="15">
        <v>419</v>
      </c>
      <c r="C921" s="16" t="s">
        <v>393</v>
      </c>
      <c r="D921" s="16" t="s">
        <v>638</v>
      </c>
      <c r="E921" s="16" t="s">
        <v>21</v>
      </c>
      <c r="F921" s="17">
        <v>28352</v>
      </c>
      <c r="G921" s="18">
        <v>5</v>
      </c>
      <c r="H921" s="15">
        <v>1</v>
      </c>
      <c r="I921" s="15">
        <v>1</v>
      </c>
      <c r="J921" s="15">
        <v>1</v>
      </c>
      <c r="K921" s="15">
        <v>1</v>
      </c>
      <c r="L921" s="15">
        <v>1</v>
      </c>
      <c r="M921" s="15">
        <v>5</v>
      </c>
    </row>
    <row r="922" spans="1:13" x14ac:dyDescent="0.25">
      <c r="A922" s="14">
        <v>27</v>
      </c>
      <c r="B922" s="15">
        <v>434</v>
      </c>
      <c r="C922" s="16" t="s">
        <v>317</v>
      </c>
      <c r="D922" s="16" t="s">
        <v>408</v>
      </c>
      <c r="E922" s="16" t="s">
        <v>120</v>
      </c>
      <c r="F922" s="17">
        <v>27691</v>
      </c>
      <c r="G922" s="18">
        <v>5</v>
      </c>
      <c r="H922" s="15">
        <v>1</v>
      </c>
      <c r="I922" s="15">
        <v>1</v>
      </c>
      <c r="J922" s="15">
        <v>1</v>
      </c>
      <c r="K922" s="15">
        <v>1</v>
      </c>
      <c r="L922" s="15">
        <v>1</v>
      </c>
      <c r="M922" s="15">
        <v>5</v>
      </c>
    </row>
    <row r="923" spans="1:13" x14ac:dyDescent="0.25">
      <c r="A923" s="14">
        <v>27</v>
      </c>
      <c r="B923" s="15">
        <v>436</v>
      </c>
      <c r="C923" s="16" t="s">
        <v>234</v>
      </c>
      <c r="D923" s="16" t="s">
        <v>133</v>
      </c>
      <c r="E923" s="16" t="s">
        <v>24</v>
      </c>
      <c r="F923" s="17">
        <v>26640</v>
      </c>
      <c r="G923" s="18">
        <v>5</v>
      </c>
      <c r="H923" s="15">
        <v>1</v>
      </c>
      <c r="I923" s="15">
        <v>1</v>
      </c>
      <c r="J923" s="15">
        <v>1</v>
      </c>
      <c r="K923" s="15">
        <v>1</v>
      </c>
      <c r="L923" s="15">
        <v>1</v>
      </c>
      <c r="M923" s="15">
        <v>5</v>
      </c>
    </row>
    <row r="924" spans="1:13" x14ac:dyDescent="0.25">
      <c r="A924" s="14">
        <v>27</v>
      </c>
      <c r="B924" s="15">
        <v>437</v>
      </c>
      <c r="C924" s="16" t="s">
        <v>57</v>
      </c>
      <c r="D924" s="16" t="s">
        <v>412</v>
      </c>
      <c r="E924" s="16" t="s">
        <v>16</v>
      </c>
      <c r="F924" s="17">
        <v>27586</v>
      </c>
      <c r="G924" s="18">
        <v>5</v>
      </c>
      <c r="H924" s="15">
        <v>1</v>
      </c>
      <c r="I924" s="15">
        <v>1</v>
      </c>
      <c r="J924" s="15">
        <v>1</v>
      </c>
      <c r="K924" s="15">
        <v>1</v>
      </c>
      <c r="L924" s="15">
        <v>1</v>
      </c>
      <c r="M924" s="15">
        <v>5</v>
      </c>
    </row>
    <row r="925" spans="1:13" x14ac:dyDescent="0.25">
      <c r="A925" s="14">
        <v>27</v>
      </c>
      <c r="B925" s="15">
        <v>446</v>
      </c>
      <c r="C925" s="16" t="s">
        <v>220</v>
      </c>
      <c r="D925" s="16" t="s">
        <v>639</v>
      </c>
      <c r="E925" s="16" t="s">
        <v>120</v>
      </c>
      <c r="F925" s="17">
        <v>26346</v>
      </c>
      <c r="G925" s="18">
        <v>5</v>
      </c>
      <c r="H925" s="15">
        <v>1</v>
      </c>
      <c r="I925" s="15">
        <v>1</v>
      </c>
      <c r="J925" s="15">
        <v>1</v>
      </c>
      <c r="K925" s="15">
        <v>1</v>
      </c>
      <c r="L925" s="15">
        <v>1</v>
      </c>
      <c r="M925" s="15">
        <v>5</v>
      </c>
    </row>
    <row r="926" spans="1:13" x14ac:dyDescent="0.25">
      <c r="A926" s="14">
        <v>27</v>
      </c>
      <c r="B926" s="15">
        <v>448</v>
      </c>
      <c r="C926" s="16" t="s">
        <v>250</v>
      </c>
      <c r="D926" s="16" t="s">
        <v>392</v>
      </c>
      <c r="E926" s="16" t="s">
        <v>60</v>
      </c>
      <c r="F926" s="17">
        <v>25488</v>
      </c>
      <c r="G926" s="18">
        <v>5</v>
      </c>
      <c r="H926" s="15">
        <v>1</v>
      </c>
      <c r="I926" s="15">
        <v>1</v>
      </c>
      <c r="J926" s="15">
        <v>1</v>
      </c>
      <c r="K926" s="15">
        <v>1</v>
      </c>
      <c r="L926" s="15">
        <v>1</v>
      </c>
      <c r="M926" s="15">
        <v>5</v>
      </c>
    </row>
    <row r="927" spans="1:13" x14ac:dyDescent="0.25">
      <c r="A927" s="14">
        <v>33</v>
      </c>
      <c r="B927" s="15">
        <v>435</v>
      </c>
      <c r="C927" s="16" t="s">
        <v>39</v>
      </c>
      <c r="D927" s="16" t="s">
        <v>207</v>
      </c>
      <c r="E927" s="16" t="s">
        <v>30</v>
      </c>
      <c r="F927" s="17">
        <v>28077</v>
      </c>
      <c r="G927" s="18">
        <v>4</v>
      </c>
      <c r="H927" s="15">
        <v>1</v>
      </c>
      <c r="I927" s="15">
        <v>1</v>
      </c>
      <c r="J927" s="15">
        <v>1</v>
      </c>
      <c r="K927" s="15">
        <v>1</v>
      </c>
      <c r="L927" s="15">
        <v>0</v>
      </c>
      <c r="M927" s="15">
        <v>4</v>
      </c>
    </row>
    <row r="928" spans="1:13" x14ac:dyDescent="0.25">
      <c r="A928" s="14">
        <v>33</v>
      </c>
      <c r="B928" s="15">
        <v>484</v>
      </c>
      <c r="C928" s="16" t="s">
        <v>640</v>
      </c>
      <c r="D928" s="16" t="s">
        <v>415</v>
      </c>
      <c r="E928" s="16" t="s">
        <v>16</v>
      </c>
      <c r="F928" s="17">
        <v>25643</v>
      </c>
      <c r="G928" s="18">
        <v>4</v>
      </c>
      <c r="H928" s="15">
        <v>0</v>
      </c>
      <c r="I928" s="15">
        <v>1</v>
      </c>
      <c r="J928" s="15">
        <v>1</v>
      </c>
      <c r="K928" s="15">
        <v>2</v>
      </c>
      <c r="L928" s="15">
        <v>0</v>
      </c>
      <c r="M928" s="15">
        <v>3</v>
      </c>
    </row>
    <row r="929" spans="1:13" x14ac:dyDescent="0.25">
      <c r="A929" s="14">
        <v>33</v>
      </c>
      <c r="B929" s="15">
        <v>421</v>
      </c>
      <c r="C929" s="16" t="s">
        <v>492</v>
      </c>
      <c r="D929" s="16" t="s">
        <v>470</v>
      </c>
      <c r="E929" s="16" t="s">
        <v>21</v>
      </c>
      <c r="F929" s="17">
        <v>26406</v>
      </c>
      <c r="G929" s="18">
        <v>4</v>
      </c>
      <c r="H929" s="15">
        <v>1</v>
      </c>
      <c r="I929" s="15">
        <v>1</v>
      </c>
      <c r="J929" s="15">
        <v>0</v>
      </c>
      <c r="K929" s="15">
        <v>1</v>
      </c>
      <c r="L929" s="15">
        <v>1</v>
      </c>
      <c r="M929" s="15">
        <v>4</v>
      </c>
    </row>
    <row r="930" spans="1:13" x14ac:dyDescent="0.25">
      <c r="A930" s="14">
        <v>33</v>
      </c>
      <c r="B930" s="15">
        <v>429</v>
      </c>
      <c r="C930" s="16" t="s">
        <v>361</v>
      </c>
      <c r="D930" s="16" t="s">
        <v>641</v>
      </c>
      <c r="E930" s="16" t="s">
        <v>24</v>
      </c>
      <c r="F930" s="17">
        <v>27611</v>
      </c>
      <c r="G930" s="18">
        <v>4</v>
      </c>
      <c r="H930" s="15">
        <v>1</v>
      </c>
      <c r="I930" s="15">
        <v>1</v>
      </c>
      <c r="J930" s="15">
        <v>0</v>
      </c>
      <c r="K930" s="15">
        <v>1</v>
      </c>
      <c r="L930" s="15">
        <v>1</v>
      </c>
      <c r="M930" s="15">
        <v>4</v>
      </c>
    </row>
    <row r="931" spans="1:13" x14ac:dyDescent="0.25">
      <c r="A931" s="14">
        <v>33</v>
      </c>
      <c r="B931" s="15">
        <v>423</v>
      </c>
      <c r="C931" s="16" t="s">
        <v>61</v>
      </c>
      <c r="D931" s="16" t="s">
        <v>193</v>
      </c>
      <c r="E931" s="16" t="s">
        <v>27</v>
      </c>
      <c r="F931" s="17">
        <v>27001</v>
      </c>
      <c r="G931" s="18">
        <v>4</v>
      </c>
      <c r="H931" s="15">
        <v>1</v>
      </c>
      <c r="I931" s="15">
        <v>0</v>
      </c>
      <c r="J931" s="15">
        <v>1</v>
      </c>
      <c r="K931" s="15">
        <v>1</v>
      </c>
      <c r="L931" s="15">
        <v>1</v>
      </c>
      <c r="M931" s="15">
        <v>4</v>
      </c>
    </row>
    <row r="932" spans="1:13" x14ac:dyDescent="0.25">
      <c r="A932" s="14">
        <v>33</v>
      </c>
      <c r="B932" s="15">
        <v>487</v>
      </c>
      <c r="C932" s="16" t="s">
        <v>464</v>
      </c>
      <c r="D932" s="16" t="s">
        <v>642</v>
      </c>
      <c r="E932" s="16" t="s">
        <v>21</v>
      </c>
      <c r="F932" s="17">
        <v>26623</v>
      </c>
      <c r="G932" s="18">
        <v>4</v>
      </c>
      <c r="H932" s="15">
        <v>0</v>
      </c>
      <c r="I932" s="15">
        <v>1</v>
      </c>
      <c r="J932" s="15">
        <v>1</v>
      </c>
      <c r="K932" s="15">
        <v>1</v>
      </c>
      <c r="L932" s="15">
        <v>1</v>
      </c>
      <c r="M932" s="15">
        <v>4</v>
      </c>
    </row>
    <row r="933" spans="1:13" x14ac:dyDescent="0.25">
      <c r="A933" s="14">
        <v>33</v>
      </c>
      <c r="B933" s="15">
        <v>491</v>
      </c>
      <c r="C933" s="16" t="s">
        <v>643</v>
      </c>
      <c r="D933" s="16" t="s">
        <v>470</v>
      </c>
      <c r="E933" s="16" t="s">
        <v>120</v>
      </c>
      <c r="F933" s="17">
        <v>26863</v>
      </c>
      <c r="G933" s="18">
        <v>4</v>
      </c>
      <c r="H933" s="15">
        <v>0</v>
      </c>
      <c r="I933" s="15">
        <v>1</v>
      </c>
      <c r="J933" s="15">
        <v>1</v>
      </c>
      <c r="K933" s="15">
        <v>1</v>
      </c>
      <c r="L933" s="15">
        <v>1</v>
      </c>
      <c r="M933" s="15">
        <v>4</v>
      </c>
    </row>
    <row r="934" spans="1:13" x14ac:dyDescent="0.25">
      <c r="A934" s="14">
        <v>33</v>
      </c>
      <c r="B934" s="19">
        <v>511</v>
      </c>
      <c r="C934" s="16" t="s">
        <v>196</v>
      </c>
      <c r="D934" s="16" t="s">
        <v>311</v>
      </c>
      <c r="E934" s="16" t="s">
        <v>120</v>
      </c>
      <c r="F934" s="17">
        <v>25734</v>
      </c>
      <c r="G934" s="18">
        <v>4</v>
      </c>
      <c r="H934" s="15">
        <v>0</v>
      </c>
      <c r="I934" s="15">
        <v>0</v>
      </c>
      <c r="J934" s="15">
        <v>1</v>
      </c>
      <c r="K934" s="15">
        <v>1</v>
      </c>
      <c r="L934" s="15">
        <v>2</v>
      </c>
      <c r="M934" s="15">
        <v>3</v>
      </c>
    </row>
    <row r="935" spans="1:13" x14ac:dyDescent="0.25">
      <c r="A935" s="14">
        <v>41</v>
      </c>
      <c r="B935" s="15">
        <v>439</v>
      </c>
      <c r="C935" s="16" t="s">
        <v>129</v>
      </c>
      <c r="D935" s="16" t="s">
        <v>202</v>
      </c>
      <c r="E935" s="16" t="s">
        <v>120</v>
      </c>
      <c r="F935" s="17">
        <v>27088</v>
      </c>
      <c r="G935" s="18">
        <v>3</v>
      </c>
      <c r="H935" s="15">
        <v>1</v>
      </c>
      <c r="I935" s="15">
        <v>1</v>
      </c>
      <c r="J935" s="15">
        <v>1</v>
      </c>
      <c r="K935" s="15">
        <v>0</v>
      </c>
      <c r="L935" s="15">
        <v>0</v>
      </c>
      <c r="M935" s="15">
        <v>3</v>
      </c>
    </row>
    <row r="936" spans="1:13" x14ac:dyDescent="0.25">
      <c r="A936" s="14">
        <v>41</v>
      </c>
      <c r="B936" s="15">
        <v>479</v>
      </c>
      <c r="C936" s="16" t="s">
        <v>445</v>
      </c>
      <c r="D936" s="16" t="s">
        <v>133</v>
      </c>
      <c r="E936" s="16" t="s">
        <v>30</v>
      </c>
      <c r="F936" s="17">
        <v>28340</v>
      </c>
      <c r="G936" s="18">
        <v>3</v>
      </c>
      <c r="H936" s="15">
        <v>0</v>
      </c>
      <c r="I936" s="15">
        <v>1</v>
      </c>
      <c r="J936" s="15">
        <v>1</v>
      </c>
      <c r="K936" s="15">
        <v>1</v>
      </c>
      <c r="L936" s="15">
        <v>0</v>
      </c>
      <c r="M936" s="15">
        <v>3</v>
      </c>
    </row>
    <row r="937" spans="1:13" x14ac:dyDescent="0.25">
      <c r="A937" s="14">
        <v>41</v>
      </c>
      <c r="B937" s="15">
        <v>488</v>
      </c>
      <c r="C937" s="16" t="s">
        <v>461</v>
      </c>
      <c r="D937" s="16" t="s">
        <v>202</v>
      </c>
      <c r="E937" s="16" t="s">
        <v>35</v>
      </c>
      <c r="F937" s="17">
        <v>26170</v>
      </c>
      <c r="G937" s="18">
        <v>3</v>
      </c>
      <c r="H937" s="15">
        <v>0</v>
      </c>
      <c r="I937" s="15">
        <v>1</v>
      </c>
      <c r="J937" s="15">
        <v>1</v>
      </c>
      <c r="K937" s="15">
        <v>0</v>
      </c>
      <c r="L937" s="15">
        <v>1</v>
      </c>
      <c r="M937" s="15">
        <v>3</v>
      </c>
    </row>
    <row r="938" spans="1:13" x14ac:dyDescent="0.25">
      <c r="A938" s="14">
        <v>41</v>
      </c>
      <c r="B938" s="15">
        <v>490</v>
      </c>
      <c r="C938" s="16" t="s">
        <v>644</v>
      </c>
      <c r="D938" s="16" t="s">
        <v>645</v>
      </c>
      <c r="E938" s="16" t="s">
        <v>120</v>
      </c>
      <c r="F938" s="17">
        <v>27534</v>
      </c>
      <c r="G938" s="18">
        <v>3</v>
      </c>
      <c r="H938" s="15">
        <v>0</v>
      </c>
      <c r="I938" s="15">
        <v>1</v>
      </c>
      <c r="J938" s="15">
        <v>0</v>
      </c>
      <c r="K938" s="15">
        <v>1</v>
      </c>
      <c r="L938" s="15">
        <v>1</v>
      </c>
      <c r="M938" s="15">
        <v>3</v>
      </c>
    </row>
    <row r="939" spans="1:13" x14ac:dyDescent="0.25">
      <c r="A939" s="14">
        <v>41</v>
      </c>
      <c r="B939" s="15">
        <v>480</v>
      </c>
      <c r="C939" s="16" t="s">
        <v>250</v>
      </c>
      <c r="D939" s="16" t="s">
        <v>646</v>
      </c>
      <c r="E939" s="16" t="s">
        <v>30</v>
      </c>
      <c r="F939" s="17">
        <v>25749</v>
      </c>
      <c r="G939" s="18">
        <v>3</v>
      </c>
      <c r="H939" s="15">
        <v>0</v>
      </c>
      <c r="I939" s="15">
        <v>0</v>
      </c>
      <c r="J939" s="15">
        <v>1</v>
      </c>
      <c r="K939" s="15">
        <v>1</v>
      </c>
      <c r="L939" s="15">
        <v>1</v>
      </c>
      <c r="M939" s="15">
        <v>3</v>
      </c>
    </row>
    <row r="940" spans="1:13" x14ac:dyDescent="0.25">
      <c r="A940" s="14">
        <v>46</v>
      </c>
      <c r="B940" s="15">
        <v>443</v>
      </c>
      <c r="C940" s="16" t="s">
        <v>647</v>
      </c>
      <c r="D940" s="16" t="s">
        <v>133</v>
      </c>
      <c r="E940" s="16" t="s">
        <v>120</v>
      </c>
      <c r="F940" s="17">
        <v>25243</v>
      </c>
      <c r="G940" s="18">
        <v>2</v>
      </c>
      <c r="H940" s="15">
        <v>1</v>
      </c>
      <c r="I940" s="15">
        <v>1</v>
      </c>
      <c r="J940" s="15">
        <v>0</v>
      </c>
      <c r="K940" s="15">
        <v>0</v>
      </c>
      <c r="L940" s="15">
        <v>0</v>
      </c>
      <c r="M940" s="15">
        <v>2</v>
      </c>
    </row>
    <row r="941" spans="1:13" x14ac:dyDescent="0.25">
      <c r="A941" s="14">
        <v>46</v>
      </c>
      <c r="B941" s="15">
        <v>482</v>
      </c>
      <c r="C941" s="16" t="s">
        <v>648</v>
      </c>
      <c r="D941" s="16" t="s">
        <v>649</v>
      </c>
      <c r="E941" s="16" t="s">
        <v>45</v>
      </c>
      <c r="F941" s="17">
        <v>24865</v>
      </c>
      <c r="G941" s="18">
        <v>2</v>
      </c>
      <c r="H941" s="15">
        <v>0</v>
      </c>
      <c r="I941" s="15">
        <v>1</v>
      </c>
      <c r="J941" s="15">
        <v>1</v>
      </c>
      <c r="K941" s="15">
        <v>0</v>
      </c>
      <c r="L941" s="15">
        <v>0</v>
      </c>
      <c r="M941" s="15">
        <v>2</v>
      </c>
    </row>
    <row r="942" spans="1:13" x14ac:dyDescent="0.25">
      <c r="A942" s="14">
        <v>46</v>
      </c>
      <c r="B942" s="19">
        <v>507</v>
      </c>
      <c r="C942" s="16" t="s">
        <v>245</v>
      </c>
      <c r="D942" s="16" t="s">
        <v>650</v>
      </c>
      <c r="E942" s="16" t="s">
        <v>30</v>
      </c>
      <c r="F942" s="17">
        <v>27587</v>
      </c>
      <c r="G942" s="18">
        <v>2</v>
      </c>
      <c r="H942" s="15">
        <v>0</v>
      </c>
      <c r="I942" s="15">
        <v>0</v>
      </c>
      <c r="J942" s="15">
        <v>1</v>
      </c>
      <c r="K942" s="15">
        <v>1</v>
      </c>
      <c r="L942" s="15">
        <v>0</v>
      </c>
      <c r="M942" s="15">
        <v>2</v>
      </c>
    </row>
    <row r="943" spans="1:13" x14ac:dyDescent="0.25">
      <c r="A943" s="14">
        <v>46</v>
      </c>
      <c r="B943" s="19">
        <v>513</v>
      </c>
      <c r="C943" s="16" t="s">
        <v>651</v>
      </c>
      <c r="D943" s="16" t="s">
        <v>652</v>
      </c>
      <c r="E943" s="16" t="s">
        <v>45</v>
      </c>
      <c r="F943" s="17">
        <v>25322</v>
      </c>
      <c r="G943" s="18">
        <v>2</v>
      </c>
      <c r="H943" s="15">
        <v>0</v>
      </c>
      <c r="I943" s="15">
        <v>0</v>
      </c>
      <c r="J943" s="15">
        <v>1</v>
      </c>
      <c r="K943" s="15">
        <v>0</v>
      </c>
      <c r="L943" s="15">
        <v>1</v>
      </c>
      <c r="M943" s="15">
        <v>2</v>
      </c>
    </row>
    <row r="944" spans="1:13" x14ac:dyDescent="0.25">
      <c r="A944" s="14">
        <v>46</v>
      </c>
      <c r="B944" s="19">
        <v>521</v>
      </c>
      <c r="C944" s="16" t="s">
        <v>653</v>
      </c>
      <c r="D944" s="16" t="s">
        <v>207</v>
      </c>
      <c r="E944" s="16" t="s">
        <v>21</v>
      </c>
      <c r="F944" s="17">
        <v>25942</v>
      </c>
      <c r="G944" s="18">
        <v>2</v>
      </c>
      <c r="H944" s="15">
        <v>0</v>
      </c>
      <c r="I944" s="15">
        <v>0</v>
      </c>
      <c r="J944" s="15">
        <v>0</v>
      </c>
      <c r="K944" s="15">
        <v>1</v>
      </c>
      <c r="L944" s="15">
        <v>1</v>
      </c>
      <c r="M944" s="15">
        <v>2</v>
      </c>
    </row>
    <row r="945" spans="1:13" x14ac:dyDescent="0.25">
      <c r="A945" s="14">
        <v>51</v>
      </c>
      <c r="B945" s="15">
        <v>417</v>
      </c>
      <c r="C945" s="16" t="s">
        <v>151</v>
      </c>
      <c r="D945" s="16" t="s">
        <v>183</v>
      </c>
      <c r="E945" s="16" t="s">
        <v>111</v>
      </c>
      <c r="F945" s="17">
        <v>27546</v>
      </c>
      <c r="G945" s="18">
        <v>1</v>
      </c>
      <c r="H945" s="15">
        <v>1</v>
      </c>
      <c r="I945" s="15">
        <v>0</v>
      </c>
      <c r="J945" s="15">
        <v>0</v>
      </c>
      <c r="K945" s="15">
        <v>0</v>
      </c>
      <c r="L945" s="15">
        <v>0</v>
      </c>
      <c r="M945" s="15">
        <v>1</v>
      </c>
    </row>
    <row r="946" spans="1:13" x14ac:dyDescent="0.25">
      <c r="A946" s="14">
        <v>51</v>
      </c>
      <c r="B946" s="15">
        <v>424</v>
      </c>
      <c r="C946" s="16" t="s">
        <v>273</v>
      </c>
      <c r="D946" s="16" t="s">
        <v>639</v>
      </c>
      <c r="E946" s="16" t="s">
        <v>60</v>
      </c>
      <c r="F946" s="17">
        <v>26296</v>
      </c>
      <c r="G946" s="18">
        <v>1</v>
      </c>
      <c r="H946" s="15">
        <v>1</v>
      </c>
      <c r="I946" s="15">
        <v>0</v>
      </c>
      <c r="J946" s="15">
        <v>0</v>
      </c>
      <c r="K946" s="15">
        <v>0</v>
      </c>
      <c r="L946" s="15">
        <v>0</v>
      </c>
      <c r="M946" s="15">
        <v>1</v>
      </c>
    </row>
    <row r="947" spans="1:13" x14ac:dyDescent="0.25">
      <c r="A947" s="14">
        <v>51</v>
      </c>
      <c r="B947" s="15">
        <v>447</v>
      </c>
      <c r="C947" s="16" t="s">
        <v>323</v>
      </c>
      <c r="D947" s="16" t="s">
        <v>624</v>
      </c>
      <c r="E947" s="16" t="s">
        <v>30</v>
      </c>
      <c r="F947" s="17">
        <v>26643</v>
      </c>
      <c r="G947" s="18">
        <v>1</v>
      </c>
      <c r="H947" s="15">
        <v>1</v>
      </c>
      <c r="I947" s="15">
        <v>0</v>
      </c>
      <c r="J947" s="15">
        <v>0</v>
      </c>
      <c r="K947" s="15">
        <v>0</v>
      </c>
      <c r="L947" s="15">
        <v>0</v>
      </c>
      <c r="M947" s="15">
        <v>1</v>
      </c>
    </row>
    <row r="948" spans="1:13" x14ac:dyDescent="0.25">
      <c r="A948" s="14">
        <v>51</v>
      </c>
      <c r="B948" s="15">
        <v>489</v>
      </c>
      <c r="C948" s="16" t="s">
        <v>67</v>
      </c>
      <c r="D948" s="16" t="s">
        <v>147</v>
      </c>
      <c r="E948" s="16" t="s">
        <v>27</v>
      </c>
      <c r="F948" s="17">
        <v>26549</v>
      </c>
      <c r="G948" s="18">
        <v>1</v>
      </c>
      <c r="H948" s="15">
        <v>0</v>
      </c>
      <c r="I948" s="15">
        <v>1</v>
      </c>
      <c r="J948" s="15">
        <v>0</v>
      </c>
      <c r="K948" s="15">
        <v>0</v>
      </c>
      <c r="L948" s="15">
        <v>0</v>
      </c>
      <c r="M948" s="15">
        <v>1</v>
      </c>
    </row>
    <row r="949" spans="1:13" x14ac:dyDescent="0.25">
      <c r="A949" s="14">
        <v>51</v>
      </c>
      <c r="B949" s="15">
        <v>493</v>
      </c>
      <c r="C949" s="16" t="s">
        <v>654</v>
      </c>
      <c r="D949" s="16" t="s">
        <v>128</v>
      </c>
      <c r="E949" s="16" t="s">
        <v>120</v>
      </c>
      <c r="F949" s="17">
        <v>26972</v>
      </c>
      <c r="G949" s="18">
        <v>1</v>
      </c>
      <c r="H949" s="15">
        <v>0</v>
      </c>
      <c r="I949" s="15">
        <v>1</v>
      </c>
      <c r="J949" s="15">
        <v>0</v>
      </c>
      <c r="K949" s="15">
        <v>0</v>
      </c>
      <c r="L949" s="15">
        <v>0</v>
      </c>
      <c r="M949" s="15">
        <v>1</v>
      </c>
    </row>
    <row r="950" spans="1:13" x14ac:dyDescent="0.25">
      <c r="A950" s="14">
        <v>51</v>
      </c>
      <c r="B950" s="19">
        <v>512</v>
      </c>
      <c r="C950" s="16" t="s">
        <v>473</v>
      </c>
      <c r="D950" s="16" t="s">
        <v>211</v>
      </c>
      <c r="E950" s="16" t="s">
        <v>21</v>
      </c>
      <c r="F950" s="17">
        <v>25473</v>
      </c>
      <c r="G950" s="18">
        <v>1</v>
      </c>
      <c r="H950" s="15">
        <v>0</v>
      </c>
      <c r="I950" s="15">
        <v>0</v>
      </c>
      <c r="J950" s="15">
        <v>1</v>
      </c>
      <c r="K950" s="15">
        <v>0</v>
      </c>
      <c r="L950" s="15">
        <v>0</v>
      </c>
      <c r="M950" s="15">
        <v>1</v>
      </c>
    </row>
    <row r="951" spans="1:13" x14ac:dyDescent="0.25">
      <c r="A951" s="14">
        <v>51</v>
      </c>
      <c r="B951" s="19">
        <v>508</v>
      </c>
      <c r="C951" s="16" t="s">
        <v>655</v>
      </c>
      <c r="D951" s="16" t="s">
        <v>209</v>
      </c>
      <c r="E951" s="16" t="s">
        <v>21</v>
      </c>
      <c r="F951" s="17">
        <v>27289</v>
      </c>
      <c r="G951" s="18">
        <v>1</v>
      </c>
      <c r="H951" s="15">
        <v>0</v>
      </c>
      <c r="I951" s="15">
        <v>0</v>
      </c>
      <c r="J951" s="15">
        <v>0</v>
      </c>
      <c r="K951" s="15">
        <v>0</v>
      </c>
      <c r="L951" s="15">
        <v>1</v>
      </c>
      <c r="M951" s="15">
        <v>1</v>
      </c>
    </row>
    <row r="953" spans="1:13" ht="26.25" x14ac:dyDescent="0.4">
      <c r="A953" s="26" t="s">
        <v>587</v>
      </c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</row>
    <row r="955" spans="1:13" x14ac:dyDescent="0.25">
      <c r="A955" s="7" t="s">
        <v>1</v>
      </c>
      <c r="B955" s="7" t="s">
        <v>2</v>
      </c>
      <c r="C955" s="8" t="s">
        <v>3</v>
      </c>
      <c r="D955" s="8" t="s">
        <v>4</v>
      </c>
      <c r="E955" s="8" t="s">
        <v>5</v>
      </c>
      <c r="F955" s="9" t="s">
        <v>6</v>
      </c>
      <c r="G955" s="3" t="s">
        <v>126</v>
      </c>
      <c r="H955" s="6" t="s">
        <v>8</v>
      </c>
      <c r="I955" s="6" t="s">
        <v>9</v>
      </c>
      <c r="J955" s="6" t="s">
        <v>10</v>
      </c>
      <c r="K955" s="6" t="s">
        <v>11</v>
      </c>
      <c r="L955" s="6" t="s">
        <v>12</v>
      </c>
      <c r="M955" s="6" t="s">
        <v>13</v>
      </c>
    </row>
    <row r="956" spans="1:13" x14ac:dyDescent="0.25">
      <c r="A956" s="3">
        <v>1</v>
      </c>
      <c r="B956" s="3">
        <v>459</v>
      </c>
      <c r="C956" s="4" t="s">
        <v>588</v>
      </c>
      <c r="D956" s="4" t="s">
        <v>589</v>
      </c>
      <c r="E956" s="4" t="s">
        <v>80</v>
      </c>
      <c r="F956" s="5">
        <v>24744</v>
      </c>
      <c r="G956" s="3">
        <v>86</v>
      </c>
      <c r="H956" s="3">
        <v>18</v>
      </c>
      <c r="I956" s="3">
        <v>18</v>
      </c>
      <c r="J956" s="3">
        <v>16</v>
      </c>
      <c r="K956" s="3">
        <v>18</v>
      </c>
      <c r="L956" s="3">
        <v>16</v>
      </c>
      <c r="M956" s="3">
        <v>5</v>
      </c>
    </row>
    <row r="957" spans="1:13" x14ac:dyDescent="0.25">
      <c r="A957" s="3">
        <v>2</v>
      </c>
      <c r="B957" s="3">
        <v>457</v>
      </c>
      <c r="C957" s="4" t="s">
        <v>169</v>
      </c>
      <c r="D957" s="4" t="s">
        <v>590</v>
      </c>
      <c r="E957" s="4" t="s">
        <v>45</v>
      </c>
      <c r="F957" s="5">
        <v>24640</v>
      </c>
      <c r="G957" s="3">
        <v>80</v>
      </c>
      <c r="H957" s="3">
        <v>20</v>
      </c>
      <c r="I957" s="3">
        <v>20</v>
      </c>
      <c r="J957" s="3">
        <v>20</v>
      </c>
      <c r="K957" s="3">
        <v>0</v>
      </c>
      <c r="L957" s="3">
        <v>20</v>
      </c>
      <c r="M957" s="3">
        <v>4</v>
      </c>
    </row>
    <row r="958" spans="1:13" x14ac:dyDescent="0.25">
      <c r="A958" s="3">
        <v>3</v>
      </c>
      <c r="B958" s="3">
        <v>487</v>
      </c>
      <c r="C958" s="4" t="s">
        <v>591</v>
      </c>
      <c r="D958" s="4" t="s">
        <v>592</v>
      </c>
      <c r="E958" s="4" t="s">
        <v>120</v>
      </c>
      <c r="F958" s="5">
        <v>22779</v>
      </c>
      <c r="G958" s="3">
        <v>72</v>
      </c>
      <c r="H958" s="3">
        <v>0</v>
      </c>
      <c r="I958" s="3">
        <v>16</v>
      </c>
      <c r="J958" s="3">
        <v>18</v>
      </c>
      <c r="K958" s="3">
        <v>20</v>
      </c>
      <c r="L958" s="3">
        <v>18</v>
      </c>
      <c r="M958" s="3">
        <v>4</v>
      </c>
    </row>
    <row r="959" spans="1:13" x14ac:dyDescent="0.25">
      <c r="A959" s="3">
        <v>4</v>
      </c>
      <c r="B959" s="3">
        <v>456</v>
      </c>
      <c r="C959" s="4" t="s">
        <v>568</v>
      </c>
      <c r="D959" s="4" t="s">
        <v>593</v>
      </c>
      <c r="E959" s="4" t="s">
        <v>16</v>
      </c>
      <c r="F959" s="5">
        <v>22564</v>
      </c>
      <c r="G959" s="3">
        <v>60</v>
      </c>
      <c r="H959" s="3">
        <v>15</v>
      </c>
      <c r="I959" s="3">
        <v>15</v>
      </c>
      <c r="J959" s="3">
        <v>15</v>
      </c>
      <c r="K959" s="3">
        <v>0</v>
      </c>
      <c r="L959" s="3">
        <v>15</v>
      </c>
      <c r="M959" s="3">
        <v>4</v>
      </c>
    </row>
    <row r="960" spans="1:13" x14ac:dyDescent="0.25">
      <c r="A960" s="3">
        <v>5</v>
      </c>
      <c r="B960" s="3">
        <v>458</v>
      </c>
      <c r="C960" s="4" t="s">
        <v>594</v>
      </c>
      <c r="D960" s="4" t="s">
        <v>595</v>
      </c>
      <c r="E960" s="4" t="s">
        <v>80</v>
      </c>
      <c r="F960" s="5">
        <v>24343</v>
      </c>
      <c r="G960" s="3">
        <v>16</v>
      </c>
      <c r="H960" s="3">
        <v>16</v>
      </c>
      <c r="I960" s="3">
        <v>0</v>
      </c>
      <c r="J960" s="3">
        <v>0</v>
      </c>
      <c r="K960" s="3">
        <v>0</v>
      </c>
      <c r="L960" s="3">
        <v>0</v>
      </c>
      <c r="M960" s="3">
        <v>1</v>
      </c>
    </row>
    <row r="961" spans="1:13" x14ac:dyDescent="0.25">
      <c r="A961" s="23"/>
      <c r="B961" s="23"/>
      <c r="C961" s="24"/>
      <c r="D961" s="24"/>
      <c r="E961" s="24"/>
      <c r="F961" s="25"/>
      <c r="G961" s="23"/>
      <c r="H961" s="23"/>
      <c r="I961" s="23"/>
      <c r="J961" s="23"/>
      <c r="K961" s="23"/>
      <c r="L961" s="23"/>
      <c r="M961" s="23"/>
    </row>
    <row r="962" spans="1:13" ht="26.25" x14ac:dyDescent="0.25">
      <c r="A962" s="21" t="s">
        <v>660</v>
      </c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</row>
    <row r="963" spans="1:13" ht="26.25" x14ac:dyDescent="0.25">
      <c r="A963" s="10"/>
      <c r="B963" s="10"/>
      <c r="C963" s="10"/>
      <c r="D963" s="10"/>
      <c r="E963" s="10"/>
      <c r="F963" s="11"/>
      <c r="G963" s="12"/>
      <c r="H963" s="13"/>
      <c r="I963" s="13"/>
      <c r="J963" s="13"/>
      <c r="K963" s="13"/>
      <c r="L963" s="13"/>
      <c r="M963" s="13"/>
    </row>
    <row r="964" spans="1:13" x14ac:dyDescent="0.25">
      <c r="A964" s="7" t="s">
        <v>1</v>
      </c>
      <c r="B964" s="7" t="s">
        <v>2</v>
      </c>
      <c r="C964" s="8" t="s">
        <v>3</v>
      </c>
      <c r="D964" s="8" t="s">
        <v>4</v>
      </c>
      <c r="E964" s="8" t="s">
        <v>5</v>
      </c>
      <c r="F964" s="9" t="s">
        <v>6</v>
      </c>
      <c r="G964" s="3" t="s">
        <v>126</v>
      </c>
      <c r="H964" s="6" t="s">
        <v>8</v>
      </c>
      <c r="I964" s="6" t="s">
        <v>9</v>
      </c>
      <c r="J964" s="6" t="s">
        <v>10</v>
      </c>
      <c r="K964" s="6" t="s">
        <v>11</v>
      </c>
      <c r="L964" s="6" t="s">
        <v>12</v>
      </c>
      <c r="M964" s="6" t="s">
        <v>13</v>
      </c>
    </row>
    <row r="965" spans="1:13" x14ac:dyDescent="0.25">
      <c r="A965" s="14">
        <v>1</v>
      </c>
      <c r="B965" s="15">
        <v>449</v>
      </c>
      <c r="C965" s="16" t="str">
        <f>IF(B965="","",VLOOKUP(B965,[1]M!$C$3:$J$1000,2,FALSE))</f>
        <v>BORTOLUZZI</v>
      </c>
      <c r="D965" s="16" t="str">
        <f>IF(B965="","",VLOOKUP(B965,[1]M!$C$3:$J$1000,3,FALSE))</f>
        <v>LUIGI</v>
      </c>
      <c r="E965" s="16" t="str">
        <f>IF(B965="","",VLOOKUP(B965,[1]M!$C$3:$J$1000,4,FALSE))</f>
        <v>G.S. Castionese</v>
      </c>
      <c r="F965" s="17">
        <f>IF(B965="","",VLOOKUP(B965,[1]M!$C$3:$J$1000,5,FALSE))</f>
        <v>22347</v>
      </c>
      <c r="G965" s="18">
        <f>SUM(H965:L965)</f>
        <v>87</v>
      </c>
      <c r="H965" s="15">
        <f>IF(ISERROR(VLOOKUP(B965,'[2]VAM-1GARA'!$B$4:$J$135,9,FALSE)),0,VLOOKUP(B965,'[2]VAM-1GARA'!$B$4:$J$135,9,FALSE))</f>
        <v>15</v>
      </c>
      <c r="I965" s="15">
        <f>IF(ISERROR(VLOOKUP(B965,'[3]VAM-2GARA'!$B$4:$J$135,9,FALSE)),0,VLOOKUP(B965,'[3]VAM-2GARA'!$B$4:$J$135,9,FALSE))</f>
        <v>18</v>
      </c>
      <c r="J965" s="15">
        <f>IF(ISERROR(VLOOKUP(B965,'[4]VAM-3GARA'!$B$4:$J$135,9,FALSE)),0,VLOOKUP(B965,'[4]VAM-3GARA'!$B$4:$J$135,9,FALSE))</f>
        <v>16</v>
      </c>
      <c r="K965" s="15">
        <f>IF(ISERROR(VLOOKUP(B965,'[5]VAM-4GARA'!$B$4:$J$135,9,FALSE)),0,VLOOKUP(B965,'[5]VAM-4GARA'!$B$4:$J$135,9,FALSE))</f>
        <v>18</v>
      </c>
      <c r="L965" s="15">
        <f>IF(ISERROR(VLOOKUP(B965,'[6]VAM-5GARA'!$B$4:$J$135,9,FALSE)),0,VLOOKUP(B965,'[6]VAM-5GARA'!$B$4:$J$135,9,FALSE))</f>
        <v>20</v>
      </c>
      <c r="M965" s="15">
        <f>COUNTIF(H965:L965,"&lt;&gt;0")</f>
        <v>5</v>
      </c>
    </row>
    <row r="966" spans="1:13" x14ac:dyDescent="0.25">
      <c r="A966" s="14">
        <v>2</v>
      </c>
      <c r="B966" s="15">
        <v>452</v>
      </c>
      <c r="C966" s="16" t="str">
        <f>IF(B966="","",VLOOKUP(B966,[1]M!$C$3:$J$1000,2,FALSE))</f>
        <v>DEOLA</v>
      </c>
      <c r="D966" s="16" t="str">
        <f>IF(B966="","",VLOOKUP(B966,[1]M!$C$3:$J$1000,3,FALSE))</f>
        <v>RENZO</v>
      </c>
      <c r="E966" s="16" t="str">
        <f>IF(B966="","",VLOOKUP(B966,[1]M!$C$3:$J$1000,4,FALSE))</f>
        <v>Atletica Agordina</v>
      </c>
      <c r="F966" s="17">
        <f>IF(B966="","",VLOOKUP(B966,[1]M!$C$3:$J$1000,5,FALSE))</f>
        <v>24452</v>
      </c>
      <c r="G966" s="18">
        <f>SUM(H966:L966)</f>
        <v>85</v>
      </c>
      <c r="H966" s="15">
        <f>IF(ISERROR(VLOOKUP(B966,'[2]VAM-1GARA'!$B$4:$J$135,9,FALSE)),0,VLOOKUP(B966,'[2]VAM-1GARA'!$B$4:$J$135,9,FALSE))</f>
        <v>18</v>
      </c>
      <c r="I966" s="15">
        <f>IF(ISERROR(VLOOKUP(B966,'[3]VAM-2GARA'!$B$4:$J$135,9,FALSE)),0,VLOOKUP(B966,'[3]VAM-2GARA'!$B$4:$J$135,9,FALSE))</f>
        <v>16</v>
      </c>
      <c r="J966" s="15">
        <f>IF(ISERROR(VLOOKUP(B966,'[4]VAM-3GARA'!$B$4:$J$135,9,FALSE)),0,VLOOKUP(B966,'[4]VAM-3GARA'!$B$4:$J$135,9,FALSE))</f>
        <v>18</v>
      </c>
      <c r="K966" s="15">
        <f>IF(ISERROR(VLOOKUP(B966,'[5]VAM-4GARA'!$B$4:$J$135,9,FALSE)),0,VLOOKUP(B966,'[5]VAM-4GARA'!$B$4:$J$135,9,FALSE))</f>
        <v>15</v>
      </c>
      <c r="L966" s="15">
        <f>IF(ISERROR(VLOOKUP(B966,'[6]VAM-5GARA'!$B$4:$J$135,9,FALSE)),0,VLOOKUP(B966,'[6]VAM-5GARA'!$B$4:$J$135,9,FALSE))</f>
        <v>18</v>
      </c>
      <c r="M966" s="15">
        <f>COUNTIF(H966:L966,"&lt;&gt;0")</f>
        <v>5</v>
      </c>
    </row>
    <row r="967" spans="1:13" x14ac:dyDescent="0.25">
      <c r="A967" s="14">
        <v>3</v>
      </c>
      <c r="B967" s="15">
        <v>454</v>
      </c>
      <c r="C967" s="16" t="str">
        <f>IF(B967="","",VLOOKUP(B967,[1]M!$C$3:$J$1000,2,FALSE))</f>
        <v>FREGONA</v>
      </c>
      <c r="D967" s="16" t="str">
        <f>IF(B967="","",VLOOKUP(B967,[1]M!$C$3:$J$1000,3,FALSE))</f>
        <v>LUCIO</v>
      </c>
      <c r="E967" s="16" t="str">
        <f>IF(B967="","",VLOOKUP(B967,[1]M!$C$3:$J$1000,4,FALSE))</f>
        <v>A.S.D. G.S. Astra</v>
      </c>
      <c r="F967" s="17">
        <f>IF(B967="","",VLOOKUP(B967,[1]M!$C$3:$J$1000,5,FALSE))</f>
        <v>23397</v>
      </c>
      <c r="G967" s="18">
        <f>SUM(H967:L967)</f>
        <v>80</v>
      </c>
      <c r="H967" s="15">
        <f>IF(ISERROR(VLOOKUP(B967,'[2]VAM-1GARA'!$B$4:$J$135,9,FALSE)),0,VLOOKUP(B967,'[2]VAM-1GARA'!$B$4:$J$135,9,FALSE))</f>
        <v>20</v>
      </c>
      <c r="I967" s="15">
        <f>IF(ISERROR(VLOOKUP(B967,'[3]VAM-2GARA'!$B$4:$J$135,9,FALSE)),0,VLOOKUP(B967,'[3]VAM-2GARA'!$B$4:$J$135,9,FALSE))</f>
        <v>20</v>
      </c>
      <c r="J967" s="15">
        <f>IF(ISERROR(VLOOKUP(B967,'[4]VAM-3GARA'!$B$4:$J$135,9,FALSE)),0,VLOOKUP(B967,'[4]VAM-3GARA'!$B$4:$J$135,9,FALSE))</f>
        <v>20</v>
      </c>
      <c r="K967" s="15">
        <f>IF(ISERROR(VLOOKUP(B967,'[5]VAM-4GARA'!$B$4:$J$135,9,FALSE)),0,VLOOKUP(B967,'[5]VAM-4GARA'!$B$4:$J$135,9,FALSE))</f>
        <v>20</v>
      </c>
      <c r="L967" s="15">
        <f>IF(ISERROR(VLOOKUP(B967,'[6]VAM-5GARA'!$B$4:$J$135,9,FALSE)),0,VLOOKUP(B967,'[6]VAM-5GARA'!$B$4:$J$135,9,FALSE))</f>
        <v>0</v>
      </c>
      <c r="M967" s="15">
        <f>COUNTIF(H967:L967,"&lt;&gt;0")</f>
        <v>4</v>
      </c>
    </row>
    <row r="968" spans="1:13" x14ac:dyDescent="0.25">
      <c r="A968" s="14">
        <v>4</v>
      </c>
      <c r="B968" s="15">
        <v>456</v>
      </c>
      <c r="C968" s="16" t="str">
        <f>IF(B968="","",VLOOKUP(B968,[1]M!$C$3:$J$1000,2,FALSE))</f>
        <v>MARCON</v>
      </c>
      <c r="D968" s="16" t="str">
        <f>IF(B968="","",VLOOKUP(B968,[1]M!$C$3:$J$1000,3,FALSE))</f>
        <v>IVANO</v>
      </c>
      <c r="E968" s="16" t="str">
        <f>IF(B968="","",VLOOKUP(B968,[1]M!$C$3:$J$1000,4,FALSE))</f>
        <v>Atletica Agordina</v>
      </c>
      <c r="F968" s="17">
        <f>IF(B968="","",VLOOKUP(B968,[1]M!$C$3:$J$1000,5,FALSE))</f>
        <v>23681</v>
      </c>
      <c r="G968" s="18">
        <f>SUM(H968:L968)</f>
        <v>58</v>
      </c>
      <c r="H968" s="15">
        <f>IF(ISERROR(VLOOKUP(B968,'[2]VAM-1GARA'!$B$4:$J$135,9,FALSE)),0,VLOOKUP(B968,'[2]VAM-1GARA'!$B$4:$J$135,9,FALSE))</f>
        <v>14</v>
      </c>
      <c r="I968" s="15">
        <f>IF(ISERROR(VLOOKUP(B968,'[3]VAM-2GARA'!$B$4:$J$135,9,FALSE)),0,VLOOKUP(B968,'[3]VAM-2GARA'!$B$4:$J$135,9,FALSE))</f>
        <v>0</v>
      </c>
      <c r="J968" s="15">
        <f>IF(ISERROR(VLOOKUP(B968,'[4]VAM-3GARA'!$B$4:$J$135,9,FALSE)),0,VLOOKUP(B968,'[4]VAM-3GARA'!$B$4:$J$135,9,FALSE))</f>
        <v>14</v>
      </c>
      <c r="K968" s="15">
        <f>IF(ISERROR(VLOOKUP(B968,'[5]VAM-4GARA'!$B$4:$J$135,9,FALSE)),0,VLOOKUP(B968,'[5]VAM-4GARA'!$B$4:$J$135,9,FALSE))</f>
        <v>14</v>
      </c>
      <c r="L968" s="15">
        <f>IF(ISERROR(VLOOKUP(B968,'[6]VAM-5GARA'!$B$4:$J$135,9,FALSE)),0,VLOOKUP(B968,'[6]VAM-5GARA'!$B$4:$J$135,9,FALSE))</f>
        <v>16</v>
      </c>
      <c r="M968" s="15">
        <f>COUNTIF(H968:L968,"&lt;&gt;0")</f>
        <v>4</v>
      </c>
    </row>
    <row r="969" spans="1:13" s="24" customFormat="1" x14ac:dyDescent="0.25">
      <c r="A969" s="14">
        <v>5</v>
      </c>
      <c r="B969" s="15">
        <v>457</v>
      </c>
      <c r="C969" s="16" t="str">
        <f>IF(B969="","",VLOOKUP(B969,[1]M!$C$3:$J$1000,2,FALSE))</f>
        <v>POLONI</v>
      </c>
      <c r="D969" s="16" t="str">
        <f>IF(B969="","",VLOOKUP(B969,[1]M!$C$3:$J$1000,3,FALSE))</f>
        <v>GUSTAVO</v>
      </c>
      <c r="E969" s="16" t="str">
        <f>IF(B969="","",VLOOKUP(B969,[1]M!$C$3:$J$1000,4,FALSE))</f>
        <v>A.S.D. G.S. Astra</v>
      </c>
      <c r="F969" s="17">
        <f>IF(B969="","",VLOOKUP(B969,[1]M!$C$3:$J$1000,5,FALSE))</f>
        <v>22427</v>
      </c>
      <c r="G969" s="18">
        <f>SUM(H969:L969)</f>
        <v>57</v>
      </c>
      <c r="H969" s="15">
        <f>IF(ISERROR(VLOOKUP(B969,'[2]VAM-1GARA'!$B$4:$J$135,9,FALSE)),0,VLOOKUP(B969,'[2]VAM-1GARA'!$B$4:$J$135,9,FALSE))</f>
        <v>11</v>
      </c>
      <c r="I969" s="15">
        <f>IF(ISERROR(VLOOKUP(B969,'[3]VAM-2GARA'!$B$4:$J$135,9,FALSE)),0,VLOOKUP(B969,'[3]VAM-2GARA'!$B$4:$J$135,9,FALSE))</f>
        <v>13</v>
      </c>
      <c r="J969" s="15">
        <f>IF(ISERROR(VLOOKUP(B969,'[4]VAM-3GARA'!$B$4:$J$135,9,FALSE)),0,VLOOKUP(B969,'[4]VAM-3GARA'!$B$4:$J$135,9,FALSE))</f>
        <v>9</v>
      </c>
      <c r="K969" s="15">
        <f>IF(ISERROR(VLOOKUP(B969,'[5]VAM-4GARA'!$B$4:$J$135,9,FALSE)),0,VLOOKUP(B969,'[5]VAM-4GARA'!$B$4:$J$135,9,FALSE))</f>
        <v>11</v>
      </c>
      <c r="L969" s="15">
        <f>IF(ISERROR(VLOOKUP(B969,'[6]VAM-5GARA'!$B$4:$J$135,9,FALSE)),0,VLOOKUP(B969,'[6]VAM-5GARA'!$B$4:$J$135,9,FALSE))</f>
        <v>13</v>
      </c>
      <c r="M969" s="15">
        <f>COUNTIF(H969:L969,"&lt;&gt;0")</f>
        <v>5</v>
      </c>
    </row>
    <row r="970" spans="1:13" x14ac:dyDescent="0.25">
      <c r="A970" s="14">
        <v>6</v>
      </c>
      <c r="B970" s="15">
        <v>458</v>
      </c>
      <c r="C970" s="16" t="str">
        <f>IF(B970="","",VLOOKUP(B970,[1]M!$C$3:$J$1000,2,FALSE))</f>
        <v>POSSAMAI</v>
      </c>
      <c r="D970" s="16" t="str">
        <f>IF(B970="","",VLOOKUP(B970,[1]M!$C$3:$J$1000,3,FALSE))</f>
        <v>ANDREA</v>
      </c>
      <c r="E970" s="16" t="str">
        <f>IF(B970="","",VLOOKUP(B970,[1]M!$C$3:$J$1000,4,FALSE))</f>
        <v>U.S. Virtus Nemeggio</v>
      </c>
      <c r="F970" s="17">
        <f>IF(B970="","",VLOOKUP(B970,[1]M!$C$3:$J$1000,5,FALSE))</f>
        <v>24706</v>
      </c>
      <c r="G970" s="18">
        <f>SUM(H970:L970)</f>
        <v>50</v>
      </c>
      <c r="H970" s="15">
        <f>IF(ISERROR(VLOOKUP(B970,'[2]VAM-1GARA'!$B$4:$J$135,9,FALSE)),0,VLOOKUP(B970,'[2]VAM-1GARA'!$B$4:$J$135,9,FALSE))</f>
        <v>13</v>
      </c>
      <c r="I970" s="15">
        <f>IF(ISERROR(VLOOKUP(B970,'[3]VAM-2GARA'!$B$4:$J$135,9,FALSE)),0,VLOOKUP(B970,'[3]VAM-2GARA'!$B$4:$J$135,9,FALSE))</f>
        <v>14</v>
      </c>
      <c r="J970" s="15">
        <f>IF(ISERROR(VLOOKUP(B970,'[4]VAM-3GARA'!$B$4:$J$135,9,FALSE)),0,VLOOKUP(B970,'[4]VAM-3GARA'!$B$4:$J$135,9,FALSE))</f>
        <v>13</v>
      </c>
      <c r="K970" s="15">
        <f>IF(ISERROR(VLOOKUP(B970,'[5]VAM-4GARA'!$B$4:$J$135,9,FALSE)),0,VLOOKUP(B970,'[5]VAM-4GARA'!$B$4:$J$135,9,FALSE))</f>
        <v>10</v>
      </c>
      <c r="L970" s="15">
        <f>IF(ISERROR(VLOOKUP(B970,'[6]VAM-5GARA'!$B$4:$J$135,9,FALSE)),0,VLOOKUP(B970,'[6]VAM-5GARA'!$B$4:$J$135,9,FALSE))</f>
        <v>0</v>
      </c>
      <c r="M970" s="15">
        <f>COUNTIF(H970:L970,"&lt;&gt;0")</f>
        <v>4</v>
      </c>
    </row>
    <row r="971" spans="1:13" x14ac:dyDescent="0.25">
      <c r="A971" s="14">
        <v>7</v>
      </c>
      <c r="B971" s="15">
        <v>460</v>
      </c>
      <c r="C971" s="16" t="str">
        <f>IF(B971="","",VLOOKUP(B971,[1]M!$C$3:$J$1000,2,FALSE))</f>
        <v>SOMMARIVA</v>
      </c>
      <c r="D971" s="16" t="str">
        <f>IF(B971="","",VLOOKUP(B971,[1]M!$C$3:$J$1000,3,FALSE))</f>
        <v>ADRIANO</v>
      </c>
      <c r="E971" s="16" t="str">
        <f>IF(B971="","",VLOOKUP(B971,[1]M!$C$3:$J$1000,4,FALSE))</f>
        <v>Atletica Lamon A.S.D.</v>
      </c>
      <c r="F971" s="17">
        <f>IF(B971="","",VLOOKUP(B971,[1]M!$C$3:$J$1000,5,FALSE))</f>
        <v>22615</v>
      </c>
      <c r="G971" s="18">
        <f>SUM(H971:L971)</f>
        <v>48</v>
      </c>
      <c r="H971" s="15">
        <f>IF(ISERROR(VLOOKUP(B971,'[2]VAM-1GARA'!$B$4:$J$135,9,FALSE)),0,VLOOKUP(B971,'[2]VAM-1GARA'!$B$4:$J$135,9,FALSE))</f>
        <v>0</v>
      </c>
      <c r="I971" s="15">
        <f>IF(ISERROR(VLOOKUP(B971,'[3]VAM-2GARA'!$B$4:$J$135,9,FALSE)),0,VLOOKUP(B971,'[3]VAM-2GARA'!$B$4:$J$135,9,FALSE))</f>
        <v>9</v>
      </c>
      <c r="J971" s="15">
        <f>IF(ISERROR(VLOOKUP(B971,'[4]VAM-3GARA'!$B$4:$J$135,9,FALSE)),0,VLOOKUP(B971,'[4]VAM-3GARA'!$B$4:$J$135,9,FALSE))</f>
        <v>11</v>
      </c>
      <c r="K971" s="15">
        <f>IF(ISERROR(VLOOKUP(B971,'[5]VAM-4GARA'!$B$4:$J$135,9,FALSE)),0,VLOOKUP(B971,'[5]VAM-4GARA'!$B$4:$J$135,9,FALSE))</f>
        <v>13</v>
      </c>
      <c r="L971" s="15">
        <f>IF(ISERROR(VLOOKUP(B971,'[6]VAM-5GARA'!$B$4:$J$135,9,FALSE)),0,VLOOKUP(B971,'[6]VAM-5GARA'!$B$4:$J$135,9,FALSE))</f>
        <v>15</v>
      </c>
      <c r="M971" s="15">
        <f>COUNTIF(H971:L971,"&lt;&gt;0")</f>
        <v>4</v>
      </c>
    </row>
    <row r="972" spans="1:13" x14ac:dyDescent="0.25">
      <c r="A972" s="14">
        <v>8</v>
      </c>
      <c r="B972" s="15">
        <v>461</v>
      </c>
      <c r="C972" s="16" t="str">
        <f>IF(B972="","",VLOOKUP(B972,[1]M!$C$3:$J$1000,2,FALSE))</f>
        <v>TODESCO</v>
      </c>
      <c r="D972" s="16" t="str">
        <f>IF(B972="","",VLOOKUP(B972,[1]M!$C$3:$J$1000,3,FALSE))</f>
        <v>ARNO</v>
      </c>
      <c r="E972" s="16" t="str">
        <f>IF(B972="","",VLOOKUP(B972,[1]M!$C$3:$J$1000,4,FALSE))</f>
        <v>Atletica Lamon A.S.D.</v>
      </c>
      <c r="F972" s="17">
        <f>IF(B972="","",VLOOKUP(B972,[1]M!$C$3:$J$1000,5,FALSE))</f>
        <v>24004</v>
      </c>
      <c r="G972" s="18">
        <f>SUM(H972:L972)</f>
        <v>47</v>
      </c>
      <c r="H972" s="15">
        <f>IF(ISERROR(VLOOKUP(B972,'[2]VAM-1GARA'!$B$4:$J$135,9,FALSE)),0,VLOOKUP(B972,'[2]VAM-1GARA'!$B$4:$J$135,9,FALSE))</f>
        <v>16</v>
      </c>
      <c r="I972" s="15">
        <f>IF(ISERROR(VLOOKUP(B972,'[3]VAM-2GARA'!$B$4:$J$135,9,FALSE)),0,VLOOKUP(B972,'[3]VAM-2GARA'!$B$4:$J$135,9,FALSE))</f>
        <v>0</v>
      </c>
      <c r="J972" s="15">
        <f>IF(ISERROR(VLOOKUP(B972,'[4]VAM-3GARA'!$B$4:$J$135,9,FALSE)),0,VLOOKUP(B972,'[4]VAM-3GARA'!$B$4:$J$135,9,FALSE))</f>
        <v>15</v>
      </c>
      <c r="K972" s="15">
        <f>IF(ISERROR(VLOOKUP(B972,'[5]VAM-4GARA'!$B$4:$J$135,9,FALSE)),0,VLOOKUP(B972,'[5]VAM-4GARA'!$B$4:$J$135,9,FALSE))</f>
        <v>16</v>
      </c>
      <c r="L972" s="15">
        <f>IF(ISERROR(VLOOKUP(B972,'[6]VAM-5GARA'!$B$4:$J$135,9,FALSE)),0,VLOOKUP(B972,'[6]VAM-5GARA'!$B$4:$J$135,9,FALSE))</f>
        <v>0</v>
      </c>
      <c r="M972" s="15">
        <f>COUNTIF(H972:L972,"&lt;&gt;0")</f>
        <v>3</v>
      </c>
    </row>
    <row r="973" spans="1:13" x14ac:dyDescent="0.25">
      <c r="A973" s="14">
        <v>9</v>
      </c>
      <c r="B973" s="15">
        <v>459</v>
      </c>
      <c r="C973" s="16" t="str">
        <f>IF(B973="","",VLOOKUP(B973,[1]M!$C$3:$J$1000,2,FALSE))</f>
        <v>REVERZANI</v>
      </c>
      <c r="D973" s="16" t="str">
        <f>IF(B973="","",VLOOKUP(B973,[1]M!$C$3:$J$1000,3,FALSE))</f>
        <v>ALESSIO</v>
      </c>
      <c r="E973" s="16" t="str">
        <f>IF(B973="","",VLOOKUP(B973,[1]M!$C$3:$J$1000,4,FALSE))</f>
        <v>G. M. Calalzo Atl Cadore</v>
      </c>
      <c r="F973" s="17">
        <f>IF(B973="","",VLOOKUP(B973,[1]M!$C$3:$J$1000,5,FALSE))</f>
        <v>24788</v>
      </c>
      <c r="G973" s="18">
        <f>SUM(H973:L973)</f>
        <v>42</v>
      </c>
      <c r="H973" s="15">
        <f>IF(ISERROR(VLOOKUP(B973,'[2]VAM-1GARA'!$B$4:$J$135,9,FALSE)),0,VLOOKUP(B973,'[2]VAM-1GARA'!$B$4:$J$135,9,FALSE))</f>
        <v>12</v>
      </c>
      <c r="I973" s="15">
        <f>IF(ISERROR(VLOOKUP(B973,'[3]VAM-2GARA'!$B$4:$J$135,9,FALSE)),0,VLOOKUP(B973,'[3]VAM-2GARA'!$B$4:$J$135,9,FALSE))</f>
        <v>10</v>
      </c>
      <c r="J973" s="15">
        <f>IF(ISERROR(VLOOKUP(B973,'[4]VAM-3GARA'!$B$4:$J$135,9,FALSE)),0,VLOOKUP(B973,'[4]VAM-3GARA'!$B$4:$J$135,9,FALSE))</f>
        <v>0</v>
      </c>
      <c r="K973" s="15">
        <f>IF(ISERROR(VLOOKUP(B973,'[5]VAM-4GARA'!$B$4:$J$135,9,FALSE)),0,VLOOKUP(B973,'[5]VAM-4GARA'!$B$4:$J$135,9,FALSE))</f>
        <v>9</v>
      </c>
      <c r="L973" s="15">
        <f>IF(ISERROR(VLOOKUP(B973,'[6]VAM-5GARA'!$B$4:$J$135,9,FALSE)),0,VLOOKUP(B973,'[6]VAM-5GARA'!$B$4:$J$135,9,FALSE))</f>
        <v>11</v>
      </c>
      <c r="M973" s="15">
        <f>COUNTIF(H973:L973,"&lt;&gt;0")</f>
        <v>4</v>
      </c>
    </row>
    <row r="974" spans="1:13" x14ac:dyDescent="0.25">
      <c r="A974" s="14">
        <v>10</v>
      </c>
      <c r="B974" s="19">
        <v>515</v>
      </c>
      <c r="C974" s="16" t="str">
        <f>IF(B974="","",VLOOKUP(B974,[1]M!$C$3:$J$1000,2,FALSE))</f>
        <v>SOPPELSA</v>
      </c>
      <c r="D974" s="16" t="str">
        <f>IF(B974="","",VLOOKUP(B974,[1]M!$C$3:$J$1000,3,FALSE))</f>
        <v>FERRUCCIO</v>
      </c>
      <c r="E974" s="16" t="str">
        <f>IF(B974="","",VLOOKUP(B974,[1]M!$C$3:$J$1000,4,FALSE))</f>
        <v>Atletica Agordina</v>
      </c>
      <c r="F974" s="17">
        <f>IF(B974="","",VLOOKUP(B974,[1]M!$C$3:$J$1000,5,FALSE))</f>
        <v>23446</v>
      </c>
      <c r="G974" s="18">
        <f>SUM(H974:L974)</f>
        <v>38</v>
      </c>
      <c r="H974" s="15">
        <f>IF(ISERROR(VLOOKUP(B974,'[2]VAM-1GARA'!$B$4:$J$135,9,FALSE)),0,VLOOKUP(B974,'[2]VAM-1GARA'!$B$4:$J$135,9,FALSE))</f>
        <v>0</v>
      </c>
      <c r="I974" s="15">
        <f>IF(ISERROR(VLOOKUP(B974,'[3]VAM-2GARA'!$B$4:$J$135,9,FALSE)),0,VLOOKUP(B974,'[3]VAM-2GARA'!$B$4:$J$135,9,FALSE))</f>
        <v>0</v>
      </c>
      <c r="J974" s="15">
        <f>IF(ISERROR(VLOOKUP(B974,'[4]VAM-3GARA'!$B$4:$J$135,9,FALSE)),0,VLOOKUP(B974,'[4]VAM-3GARA'!$B$4:$J$135,9,FALSE))</f>
        <v>12</v>
      </c>
      <c r="K974" s="15">
        <f>IF(ISERROR(VLOOKUP(B974,'[5]VAM-4GARA'!$B$4:$J$135,9,FALSE)),0,VLOOKUP(B974,'[5]VAM-4GARA'!$B$4:$J$135,9,FALSE))</f>
        <v>12</v>
      </c>
      <c r="L974" s="15">
        <f>IF(ISERROR(VLOOKUP(B974,'[6]VAM-5GARA'!$B$4:$J$135,9,FALSE)),0,VLOOKUP(B974,'[6]VAM-5GARA'!$B$4:$J$135,9,FALSE))</f>
        <v>14</v>
      </c>
      <c r="M974" s="15">
        <f>COUNTIF(H974:L974,"&lt;&gt;0")</f>
        <v>3</v>
      </c>
    </row>
    <row r="975" spans="1:13" x14ac:dyDescent="0.25">
      <c r="A975" s="14">
        <v>11</v>
      </c>
      <c r="B975" s="15">
        <v>451</v>
      </c>
      <c r="C975" s="16" t="str">
        <f>IF(B975="","",VLOOKUP(B975,[1]M!$C$3:$J$1000,2,FALSE))</f>
        <v>DE CARLI</v>
      </c>
      <c r="D975" s="16" t="str">
        <f>IF(B975="","",VLOOKUP(B975,[1]M!$C$3:$J$1000,3,FALSE))</f>
        <v>ROBERTO</v>
      </c>
      <c r="E975" s="16" t="str">
        <f>IF(B975="","",VLOOKUP(B975,[1]M!$C$3:$J$1000,4,FALSE))</f>
        <v>Atletica Lamon A.S.D.</v>
      </c>
      <c r="F975" s="17">
        <f>IF(B975="","",VLOOKUP(B975,[1]M!$C$3:$J$1000,5,FALSE))</f>
        <v>24398</v>
      </c>
      <c r="G975" s="18">
        <f>SUM(H975:L975)</f>
        <v>36</v>
      </c>
      <c r="H975" s="15">
        <f>IF(ISERROR(VLOOKUP(B975,'[2]VAM-1GARA'!$B$4:$J$135,9,FALSE)),0,VLOOKUP(B975,'[2]VAM-1GARA'!$B$4:$J$135,9,FALSE))</f>
        <v>9</v>
      </c>
      <c r="I975" s="15">
        <f>IF(ISERROR(VLOOKUP(B975,'[3]VAM-2GARA'!$B$4:$J$135,9,FALSE)),0,VLOOKUP(B975,'[3]VAM-2GARA'!$B$4:$J$135,9,FALSE))</f>
        <v>7</v>
      </c>
      <c r="J975" s="15">
        <f>IF(ISERROR(VLOOKUP(B975,'[4]VAM-3GARA'!$B$4:$J$135,9,FALSE)),0,VLOOKUP(B975,'[4]VAM-3GARA'!$B$4:$J$135,9,FALSE))</f>
        <v>6</v>
      </c>
      <c r="K975" s="15">
        <f>IF(ISERROR(VLOOKUP(B975,'[5]VAM-4GARA'!$B$4:$J$135,9,FALSE)),0,VLOOKUP(B975,'[5]VAM-4GARA'!$B$4:$J$135,9,FALSE))</f>
        <v>7</v>
      </c>
      <c r="L975" s="15">
        <f>IF(ISERROR(VLOOKUP(B975,'[6]VAM-5GARA'!$B$4:$J$135,9,FALSE)),0,VLOOKUP(B975,'[6]VAM-5GARA'!$B$4:$J$135,9,FALSE))</f>
        <v>7</v>
      </c>
      <c r="M975" s="15">
        <f>COUNTIF(H975:L975,"&lt;&gt;0")</f>
        <v>5</v>
      </c>
    </row>
    <row r="976" spans="1:13" x14ac:dyDescent="0.25">
      <c r="A976" s="14">
        <v>12</v>
      </c>
      <c r="B976" s="15">
        <v>495</v>
      </c>
      <c r="C976" s="16" t="str">
        <f>IF(B976="","",VLOOKUP(B976,[1]M!$C$3:$J$1000,2,FALSE))</f>
        <v>MINIUTTI</v>
      </c>
      <c r="D976" s="16" t="str">
        <f>IF(B976="","",VLOOKUP(B976,[1]M!$C$3:$J$1000,3,FALSE))</f>
        <v>LORIS</v>
      </c>
      <c r="E976" s="16" t="str">
        <f>IF(B976="","",VLOOKUP(B976,[1]M!$C$3:$J$1000,4,FALSE))</f>
        <v>A.S.D. G.S. Astra</v>
      </c>
      <c r="F976" s="17">
        <f>IF(B976="","",VLOOKUP(B976,[1]M!$C$3:$J$1000,5,FALSE))</f>
        <v>23981</v>
      </c>
      <c r="G976" s="18">
        <f>SUM(H976:L976)</f>
        <v>32</v>
      </c>
      <c r="H976" s="15">
        <f>IF(ISERROR(VLOOKUP(B976,'[2]VAM-1GARA'!$B$4:$J$135,9,FALSE)),0,VLOOKUP(B976,'[2]VAM-1GARA'!$B$4:$J$135,9,FALSE))</f>
        <v>0</v>
      </c>
      <c r="I976" s="15">
        <f>IF(ISERROR(VLOOKUP(B976,'[3]VAM-2GARA'!$B$4:$J$135,9,FALSE)),0,VLOOKUP(B976,'[3]VAM-2GARA'!$B$4:$J$135,9,FALSE))</f>
        <v>12</v>
      </c>
      <c r="J976" s="15">
        <f>IF(ISERROR(VLOOKUP(B976,'[4]VAM-3GARA'!$B$4:$J$135,9,FALSE)),0,VLOOKUP(B976,'[4]VAM-3GARA'!$B$4:$J$135,9,FALSE))</f>
        <v>10</v>
      </c>
      <c r="K976" s="15">
        <f>IF(ISERROR(VLOOKUP(B976,'[5]VAM-4GARA'!$B$4:$J$135,9,FALSE)),0,VLOOKUP(B976,'[5]VAM-4GARA'!$B$4:$J$135,9,FALSE))</f>
        <v>0</v>
      </c>
      <c r="L976" s="15">
        <f>IF(ISERROR(VLOOKUP(B976,'[6]VAM-5GARA'!$B$4:$J$135,9,FALSE)),0,VLOOKUP(B976,'[6]VAM-5GARA'!$B$4:$J$135,9,FALSE))</f>
        <v>10</v>
      </c>
      <c r="M976" s="15">
        <f>COUNTIF(H976:L976,"&lt;&gt;0")</f>
        <v>3</v>
      </c>
    </row>
    <row r="977" spans="1:13" x14ac:dyDescent="0.25">
      <c r="A977" s="14">
        <v>13</v>
      </c>
      <c r="B977" s="15">
        <v>462</v>
      </c>
      <c r="C977" s="16" t="str">
        <f>IF(B977="","",VLOOKUP(B977,[1]M!$C$3:$J$1000,2,FALSE))</f>
        <v>ZUANEL</v>
      </c>
      <c r="D977" s="16" t="str">
        <f>IF(B977="","",VLOOKUP(B977,[1]M!$C$3:$J$1000,3,FALSE))</f>
        <v>DARIO</v>
      </c>
      <c r="E977" s="16" t="str">
        <f>IF(B977="","",VLOOKUP(B977,[1]M!$C$3:$J$1000,4,FALSE))</f>
        <v>Atletica Agordina</v>
      </c>
      <c r="F977" s="17">
        <f>IF(B977="","",VLOOKUP(B977,[1]M!$C$3:$J$1000,5,FALSE))</f>
        <v>24021</v>
      </c>
      <c r="G977" s="18">
        <f>SUM(H977:L977)</f>
        <v>31</v>
      </c>
      <c r="H977" s="15">
        <f>IF(ISERROR(VLOOKUP(B977,'[2]VAM-1GARA'!$B$4:$J$135,9,FALSE)),0,VLOOKUP(B977,'[2]VAM-1GARA'!$B$4:$J$135,9,FALSE))</f>
        <v>10</v>
      </c>
      <c r="I977" s="15">
        <f>IF(ISERROR(VLOOKUP(B977,'[3]VAM-2GARA'!$B$4:$J$135,9,FALSE)),0,VLOOKUP(B977,'[3]VAM-2GARA'!$B$4:$J$135,9,FALSE))</f>
        <v>8</v>
      </c>
      <c r="J977" s="15">
        <f>IF(ISERROR(VLOOKUP(B977,'[4]VAM-3GARA'!$B$4:$J$135,9,FALSE)),0,VLOOKUP(B977,'[4]VAM-3GARA'!$B$4:$J$135,9,FALSE))</f>
        <v>7</v>
      </c>
      <c r="K977" s="15">
        <f>IF(ISERROR(VLOOKUP(B977,'[5]VAM-4GARA'!$B$4:$J$135,9,FALSE)),0,VLOOKUP(B977,'[5]VAM-4GARA'!$B$4:$J$135,9,FALSE))</f>
        <v>0</v>
      </c>
      <c r="L977" s="15">
        <f>IF(ISERROR(VLOOKUP(B977,'[6]VAM-5GARA'!$B$4:$J$135,9,FALSE)),0,VLOOKUP(B977,'[6]VAM-5GARA'!$B$4:$J$135,9,FALSE))</f>
        <v>6</v>
      </c>
      <c r="M977" s="15">
        <f>COUNTIF(H977:L977,"&lt;&gt;0")</f>
        <v>4</v>
      </c>
    </row>
    <row r="978" spans="1:13" x14ac:dyDescent="0.25">
      <c r="A978" s="14">
        <v>14</v>
      </c>
      <c r="B978" s="15">
        <v>498</v>
      </c>
      <c r="C978" s="16" t="str">
        <f>IF(B978="","",VLOOKUP(B978,[1]M!$C$3:$J$1000,2,FALSE))</f>
        <v>CELATO</v>
      </c>
      <c r="D978" s="16" t="str">
        <f>IF(B978="","",VLOOKUP(B978,[1]M!$C$3:$J$1000,3,FALSE))</f>
        <v>ROBERTO</v>
      </c>
      <c r="E978" s="16" t="str">
        <f>IF(B978="","",VLOOKUP(B978,[1]M!$C$3:$J$1000,4,FALSE))</f>
        <v>G.S. Castionese</v>
      </c>
      <c r="F978" s="17">
        <f>IF(B978="","",VLOOKUP(B978,[1]M!$C$3:$J$1000,5,FALSE))</f>
        <v>24176</v>
      </c>
      <c r="G978" s="18">
        <f>SUM(H978:L978)</f>
        <v>27</v>
      </c>
      <c r="H978" s="15">
        <f>IF(ISERROR(VLOOKUP(B978,'[2]VAM-1GARA'!$B$4:$J$135,9,FALSE)),0,VLOOKUP(B978,'[2]VAM-1GARA'!$B$4:$J$135,9,FALSE))</f>
        <v>0</v>
      </c>
      <c r="I978" s="15">
        <f>IF(ISERROR(VLOOKUP(B978,'[3]VAM-2GARA'!$B$4:$J$135,9,FALSE)),0,VLOOKUP(B978,'[3]VAM-2GARA'!$B$4:$J$135,9,FALSE))</f>
        <v>15</v>
      </c>
      <c r="J978" s="15">
        <f>IF(ISERROR(VLOOKUP(B978,'[4]VAM-3GARA'!$B$4:$J$135,9,FALSE)),0,VLOOKUP(B978,'[4]VAM-3GARA'!$B$4:$J$135,9,FALSE))</f>
        <v>0</v>
      </c>
      <c r="K978" s="15">
        <f>IF(ISERROR(VLOOKUP(B978,'[5]VAM-4GARA'!$B$4:$J$135,9,FALSE)),0,VLOOKUP(B978,'[5]VAM-4GARA'!$B$4:$J$135,9,FALSE))</f>
        <v>0</v>
      </c>
      <c r="L978" s="15">
        <f>IF(ISERROR(VLOOKUP(B978,'[6]VAM-5GARA'!$B$4:$J$135,9,FALSE)),0,VLOOKUP(B978,'[6]VAM-5GARA'!$B$4:$J$135,9,FALSE))</f>
        <v>12</v>
      </c>
      <c r="M978" s="15">
        <f>COUNTIF(H978:L978,"&lt;&gt;0")</f>
        <v>2</v>
      </c>
    </row>
    <row r="979" spans="1:13" x14ac:dyDescent="0.25">
      <c r="A979" s="14">
        <v>15</v>
      </c>
      <c r="B979" s="15">
        <v>450</v>
      </c>
      <c r="C979" s="16" t="str">
        <f>IF(B979="","",VLOOKUP(B979,[1]M!$C$3:$J$1000,2,FALSE))</f>
        <v>DE BONA</v>
      </c>
      <c r="D979" s="16" t="str">
        <f>IF(B979="","",VLOOKUP(B979,[1]M!$C$3:$J$1000,3,FALSE))</f>
        <v>CLAUDIO</v>
      </c>
      <c r="E979" s="16" t="str">
        <f>IF(B979="","",VLOOKUP(B979,[1]M!$C$3:$J$1000,4,FALSE))</f>
        <v>Atletica Trichiana Asd</v>
      </c>
      <c r="F979" s="17">
        <f>IF(B979="","",VLOOKUP(B979,[1]M!$C$3:$J$1000,5,FALSE))</f>
        <v>24106</v>
      </c>
      <c r="G979" s="18">
        <f>SUM(H979:L979)</f>
        <v>24</v>
      </c>
      <c r="H979" s="15">
        <f>IF(ISERROR(VLOOKUP(B979,'[2]VAM-1GARA'!$B$4:$J$135,9,FALSE)),0,VLOOKUP(B979,'[2]VAM-1GARA'!$B$4:$J$135,9,FALSE))</f>
        <v>8</v>
      </c>
      <c r="I979" s="15">
        <f>IF(ISERROR(VLOOKUP(B979,'[3]VAM-2GARA'!$B$4:$J$135,9,FALSE)),0,VLOOKUP(B979,'[3]VAM-2GARA'!$B$4:$J$135,9,FALSE))</f>
        <v>6</v>
      </c>
      <c r="J979" s="15">
        <f>IF(ISERROR(VLOOKUP(B979,'[4]VAM-3GARA'!$B$4:$J$135,9,FALSE)),0,VLOOKUP(B979,'[4]VAM-3GARA'!$B$4:$J$135,9,FALSE))</f>
        <v>5</v>
      </c>
      <c r="K979" s="15">
        <f>IF(ISERROR(VLOOKUP(B979,'[5]VAM-4GARA'!$B$4:$J$135,9,FALSE)),0,VLOOKUP(B979,'[5]VAM-4GARA'!$B$4:$J$135,9,FALSE))</f>
        <v>0</v>
      </c>
      <c r="L979" s="15">
        <f>IF(ISERROR(VLOOKUP(B979,'[6]VAM-5GARA'!$B$4:$J$135,9,FALSE)),0,VLOOKUP(B979,'[6]VAM-5GARA'!$B$4:$J$135,9,FALSE))</f>
        <v>5</v>
      </c>
      <c r="M979" s="15">
        <f>COUNTIF(H979:L979,"&lt;&gt;0")</f>
        <v>4</v>
      </c>
    </row>
    <row r="980" spans="1:13" x14ac:dyDescent="0.25">
      <c r="A980" s="14">
        <v>15</v>
      </c>
      <c r="B980" s="19">
        <v>514</v>
      </c>
      <c r="C980" s="16" t="str">
        <f>IF(B980="","",VLOOKUP(B980,[1]M!$C$3:$J$1000,2,FALSE))</f>
        <v>FONTANIVE</v>
      </c>
      <c r="D980" s="16" t="str">
        <f>IF(B980="","",VLOOKUP(B980,[1]M!$C$3:$J$1000,3,FALSE))</f>
        <v>MARCO</v>
      </c>
      <c r="E980" s="16" t="str">
        <f>IF(B980="","",VLOOKUP(B980,[1]M!$C$3:$J$1000,4,FALSE))</f>
        <v>Atletica Agordina</v>
      </c>
      <c r="F980" s="17">
        <f>IF(B980="","",VLOOKUP(B980,[1]M!$C$3:$J$1000,5,FALSE))</f>
        <v>23806</v>
      </c>
      <c r="G980" s="18">
        <f>SUM(H980:L980)</f>
        <v>24</v>
      </c>
      <c r="H980" s="15">
        <f>IF(ISERROR(VLOOKUP(B980,'[2]VAM-1GARA'!$B$4:$J$135,9,FALSE)),0,VLOOKUP(B980,'[2]VAM-1GARA'!$B$4:$J$135,9,FALSE))</f>
        <v>0</v>
      </c>
      <c r="I980" s="15">
        <f>IF(ISERROR(VLOOKUP(B980,'[3]VAM-2GARA'!$B$4:$J$135,9,FALSE)),0,VLOOKUP(B980,'[3]VAM-2GARA'!$B$4:$J$135,9,FALSE))</f>
        <v>0</v>
      </c>
      <c r="J980" s="15">
        <f>IF(ISERROR(VLOOKUP(B980,'[4]VAM-3GARA'!$B$4:$J$135,9,FALSE)),0,VLOOKUP(B980,'[4]VAM-3GARA'!$B$4:$J$135,9,FALSE))</f>
        <v>8</v>
      </c>
      <c r="K980" s="15">
        <f>IF(ISERROR(VLOOKUP(B980,'[5]VAM-4GARA'!$B$4:$J$135,9,FALSE)),0,VLOOKUP(B980,'[5]VAM-4GARA'!$B$4:$J$135,9,FALSE))</f>
        <v>8</v>
      </c>
      <c r="L980" s="15">
        <f>IF(ISERROR(VLOOKUP(B980,'[6]VAM-5GARA'!$B$4:$J$135,9,FALSE)),0,VLOOKUP(B980,'[6]VAM-5GARA'!$B$4:$J$135,9,FALSE))</f>
        <v>8</v>
      </c>
      <c r="M980" s="15">
        <f>COUNTIF(H980:L980,"&lt;&gt;0")</f>
        <v>3</v>
      </c>
    </row>
    <row r="981" spans="1:13" x14ac:dyDescent="0.25">
      <c r="A981" s="14">
        <v>17</v>
      </c>
      <c r="B981" s="15">
        <v>496</v>
      </c>
      <c r="C981" s="16" t="str">
        <f>IF(B981="","",VLOOKUP(B981,[1]M!$C$3:$J$1000,2,FALSE))</f>
        <v>PISON</v>
      </c>
      <c r="D981" s="16" t="str">
        <f>IF(B981="","",VLOOKUP(B981,[1]M!$C$3:$J$1000,3,FALSE))</f>
        <v>ERNESTO</v>
      </c>
      <c r="E981" s="16" t="str">
        <f>IF(B981="","",VLOOKUP(B981,[1]M!$C$3:$J$1000,4,FALSE))</f>
        <v>Atletica Agordina</v>
      </c>
      <c r="F981" s="17">
        <f>IF(B981="","",VLOOKUP(B981,[1]M!$C$3:$J$1000,5,FALSE))</f>
        <v>23681</v>
      </c>
      <c r="G981" s="18">
        <f>SUM(H981:L981)</f>
        <v>20</v>
      </c>
      <c r="H981" s="15">
        <f>IF(ISERROR(VLOOKUP(B981,'[2]VAM-1GARA'!$B$4:$J$135,9,FALSE)),0,VLOOKUP(B981,'[2]VAM-1GARA'!$B$4:$J$135,9,FALSE))</f>
        <v>0</v>
      </c>
      <c r="I981" s="15">
        <f>IF(ISERROR(VLOOKUP(B981,'[3]VAM-2GARA'!$B$4:$J$135,9,FALSE)),0,VLOOKUP(B981,'[3]VAM-2GARA'!$B$4:$J$135,9,FALSE))</f>
        <v>11</v>
      </c>
      <c r="J981" s="15">
        <f>IF(ISERROR(VLOOKUP(B981,'[4]VAM-3GARA'!$B$4:$J$135,9,FALSE)),0,VLOOKUP(B981,'[4]VAM-3GARA'!$B$4:$J$135,9,FALSE))</f>
        <v>0</v>
      </c>
      <c r="K981" s="15">
        <f>IF(ISERROR(VLOOKUP(B981,'[5]VAM-4GARA'!$B$4:$J$135,9,FALSE)),0,VLOOKUP(B981,'[5]VAM-4GARA'!$B$4:$J$135,9,FALSE))</f>
        <v>0</v>
      </c>
      <c r="L981" s="15">
        <f>IF(ISERROR(VLOOKUP(B981,'[6]VAM-5GARA'!$B$4:$J$135,9,FALSE)),0,VLOOKUP(B981,'[6]VAM-5GARA'!$B$4:$J$135,9,FALSE))</f>
        <v>9</v>
      </c>
      <c r="M981" s="15">
        <f>COUNTIF(H981:L981,"&lt;&gt;0")</f>
        <v>2</v>
      </c>
    </row>
    <row r="982" spans="1:13" x14ac:dyDescent="0.25">
      <c r="A982" s="14">
        <v>18</v>
      </c>
      <c r="B982" s="15">
        <v>497</v>
      </c>
      <c r="C982" s="16" t="str">
        <f>IF(B982="","",VLOOKUP(B982,[1]M!$C$3:$J$1000,2,FALSE))</f>
        <v>FONTANIVE</v>
      </c>
      <c r="D982" s="16" t="str">
        <f>IF(B982="","",VLOOKUP(B982,[1]M!$C$3:$J$1000,3,FALSE))</f>
        <v>RICCARDO</v>
      </c>
      <c r="E982" s="16" t="str">
        <f>IF(B982="","",VLOOKUP(B982,[1]M!$C$3:$J$1000,4,FALSE))</f>
        <v>Atletica Trichiana Asd</v>
      </c>
      <c r="F982" s="17">
        <f>IF(B982="","",VLOOKUP(B982,[1]M!$C$3:$J$1000,5,FALSE))</f>
        <v>24597</v>
      </c>
      <c r="G982" s="18">
        <f>SUM(H982:L982)</f>
        <v>17</v>
      </c>
      <c r="H982" s="15">
        <f>IF(ISERROR(VLOOKUP(B982,'[2]VAM-1GARA'!$B$4:$J$135,9,FALSE)),0,VLOOKUP(B982,'[2]VAM-1GARA'!$B$4:$J$135,9,FALSE))</f>
        <v>0</v>
      </c>
      <c r="I982" s="15">
        <f>IF(ISERROR(VLOOKUP(B982,'[3]VAM-2GARA'!$B$4:$J$135,9,FALSE)),0,VLOOKUP(B982,'[3]VAM-2GARA'!$B$4:$J$135,9,FALSE))</f>
        <v>5</v>
      </c>
      <c r="J982" s="15">
        <f>IF(ISERROR(VLOOKUP(B982,'[4]VAM-3GARA'!$B$4:$J$135,9,FALSE)),0,VLOOKUP(B982,'[4]VAM-3GARA'!$B$4:$J$135,9,FALSE))</f>
        <v>2</v>
      </c>
      <c r="K982" s="15">
        <f>IF(ISERROR(VLOOKUP(B982,'[5]VAM-4GARA'!$B$4:$J$135,9,FALSE)),0,VLOOKUP(B982,'[5]VAM-4GARA'!$B$4:$J$135,9,FALSE))</f>
        <v>6</v>
      </c>
      <c r="L982" s="15">
        <f>IF(ISERROR(VLOOKUP(B982,'[6]VAM-5GARA'!$B$4:$J$135,9,FALSE)),0,VLOOKUP(B982,'[6]VAM-5GARA'!$B$4:$J$135,9,FALSE))</f>
        <v>4</v>
      </c>
      <c r="M982" s="15">
        <f>COUNTIF(H982:L982,"&lt;&gt;0")</f>
        <v>4</v>
      </c>
    </row>
    <row r="983" spans="1:13" x14ac:dyDescent="0.25">
      <c r="A983" s="14">
        <v>19</v>
      </c>
      <c r="B983" s="15">
        <v>455</v>
      </c>
      <c r="C983" s="16" t="str">
        <f>IF(B983="","",VLOOKUP(B983,[1]M!$C$3:$J$1000,2,FALSE))</f>
        <v>IMPERATORE</v>
      </c>
      <c r="D983" s="16" t="str">
        <f>IF(B983="","",VLOOKUP(B983,[1]M!$C$3:$J$1000,3,FALSE))</f>
        <v>GIULIO</v>
      </c>
      <c r="E983" s="16" t="str">
        <f>IF(B983="","",VLOOKUP(B983,[1]M!$C$3:$J$1000,4,FALSE))</f>
        <v>A.S. Vodo</v>
      </c>
      <c r="F983" s="17">
        <f>IF(B983="","",VLOOKUP(B983,[1]M!$C$3:$J$1000,5,FALSE))</f>
        <v>23001</v>
      </c>
      <c r="G983" s="18">
        <f>SUM(H983:L983)</f>
        <v>15</v>
      </c>
      <c r="H983" s="15">
        <f>IF(ISERROR(VLOOKUP(B983,'[2]VAM-1GARA'!$B$4:$J$135,9,FALSE)),0,VLOOKUP(B983,'[2]VAM-1GARA'!$B$4:$J$135,9,FALSE))</f>
        <v>7</v>
      </c>
      <c r="I983" s="15">
        <f>IF(ISERROR(VLOOKUP(B983,'[3]VAM-2GARA'!$B$4:$J$135,9,FALSE)),0,VLOOKUP(B983,'[3]VAM-2GARA'!$B$4:$J$135,9,FALSE))</f>
        <v>3</v>
      </c>
      <c r="J983" s="15">
        <f>IF(ISERROR(VLOOKUP(B983,'[4]VAM-3GARA'!$B$4:$J$135,9,FALSE)),0,VLOOKUP(B983,'[4]VAM-3GARA'!$B$4:$J$135,9,FALSE))</f>
        <v>1</v>
      </c>
      <c r="K983" s="15">
        <f>IF(ISERROR(VLOOKUP(B983,'[5]VAM-4GARA'!$B$4:$J$135,9,FALSE)),0,VLOOKUP(B983,'[5]VAM-4GARA'!$B$4:$J$135,9,FALSE))</f>
        <v>3</v>
      </c>
      <c r="L983" s="15">
        <f>IF(ISERROR(VLOOKUP(B983,'[6]VAM-5GARA'!$B$4:$J$135,9,FALSE)),0,VLOOKUP(B983,'[6]VAM-5GARA'!$B$4:$J$135,9,FALSE))</f>
        <v>1</v>
      </c>
      <c r="M983" s="15">
        <f>COUNTIF(H983:L983,"&lt;&gt;0")</f>
        <v>5</v>
      </c>
    </row>
    <row r="984" spans="1:13" x14ac:dyDescent="0.25">
      <c r="A984" s="14">
        <v>19</v>
      </c>
      <c r="B984" s="15">
        <v>503</v>
      </c>
      <c r="C984" s="16" t="str">
        <f>IF(B984="","",VLOOKUP(B984,[1]M!$C$3:$J$1000,2,FALSE))</f>
        <v>BALEST</v>
      </c>
      <c r="D984" s="16" t="str">
        <f>IF(B984="","",VLOOKUP(B984,[1]M!$C$3:$J$1000,3,FALSE))</f>
        <v>GIAMPAOLO</v>
      </c>
      <c r="E984" s="16" t="str">
        <f>IF(B984="","",VLOOKUP(B984,[1]M!$C$3:$J$1000,4,FALSE))</f>
        <v>Pol. Santa Giustina</v>
      </c>
      <c r="F984" s="17">
        <f>IF(B984="","",VLOOKUP(B984,[1]M!$C$3:$J$1000,5,FALSE))</f>
        <v>22550</v>
      </c>
      <c r="G984" s="18">
        <f>SUM(H984:L984)</f>
        <v>15</v>
      </c>
      <c r="H984" s="15">
        <f>IF(ISERROR(VLOOKUP(B984,'[2]VAM-1GARA'!$B$4:$J$135,9,FALSE)),0,VLOOKUP(B984,'[2]VAM-1GARA'!$B$4:$J$135,9,FALSE))</f>
        <v>0</v>
      </c>
      <c r="I984" s="15">
        <f>IF(ISERROR(VLOOKUP(B984,'[3]VAM-2GARA'!$B$4:$J$135,9,FALSE)),0,VLOOKUP(B984,'[3]VAM-2GARA'!$B$4:$J$135,9,FALSE))</f>
        <v>4</v>
      </c>
      <c r="J984" s="15">
        <f>IF(ISERROR(VLOOKUP(B984,'[4]VAM-3GARA'!$B$4:$J$135,9,FALSE)),0,VLOOKUP(B984,'[4]VAM-3GARA'!$B$4:$J$135,9,FALSE))</f>
        <v>4</v>
      </c>
      <c r="K984" s="15">
        <f>IF(ISERROR(VLOOKUP(B984,'[5]VAM-4GARA'!$B$4:$J$135,9,FALSE)),0,VLOOKUP(B984,'[5]VAM-4GARA'!$B$4:$J$135,9,FALSE))</f>
        <v>4</v>
      </c>
      <c r="L984" s="15">
        <f>IF(ISERROR(VLOOKUP(B984,'[6]VAM-5GARA'!$B$4:$J$135,9,FALSE)),0,VLOOKUP(B984,'[6]VAM-5GARA'!$B$4:$J$135,9,FALSE))</f>
        <v>3</v>
      </c>
      <c r="M984" s="15">
        <f>COUNTIF(H984:L984,"&lt;&gt;0")</f>
        <v>4</v>
      </c>
    </row>
    <row r="985" spans="1:13" x14ac:dyDescent="0.25">
      <c r="A985" s="14">
        <v>21</v>
      </c>
      <c r="B985" s="15">
        <v>453</v>
      </c>
      <c r="C985" s="16" t="str">
        <f>IF(B985="","",VLOOKUP(B985,[1]M!$C$3:$J$1000,2,FALSE))</f>
        <v>FRADA</v>
      </c>
      <c r="D985" s="16" t="str">
        <f>IF(B985="","",VLOOKUP(B985,[1]M!$C$3:$J$1000,3,FALSE))</f>
        <v>VALDIS</v>
      </c>
      <c r="E985" s="16" t="str">
        <f>IF(B985="","",VLOOKUP(B985,[1]M!$C$3:$J$1000,4,FALSE))</f>
        <v>Pol. Santa Giustina</v>
      </c>
      <c r="F985" s="17">
        <f>IF(B985="","",VLOOKUP(B985,[1]M!$C$3:$J$1000,5,FALSE))</f>
        <v>22987</v>
      </c>
      <c r="G985" s="18">
        <f>SUM(H985:L985)</f>
        <v>11</v>
      </c>
      <c r="H985" s="15">
        <f>IF(ISERROR(VLOOKUP(B985,'[2]VAM-1GARA'!$B$4:$J$135,9,FALSE)),0,VLOOKUP(B985,'[2]VAM-1GARA'!$B$4:$J$135,9,FALSE))</f>
        <v>6</v>
      </c>
      <c r="I985" s="15">
        <f>IF(ISERROR(VLOOKUP(B985,'[3]VAM-2GARA'!$B$4:$J$135,9,FALSE)),0,VLOOKUP(B985,'[3]VAM-2GARA'!$B$4:$J$135,9,FALSE))</f>
        <v>2</v>
      </c>
      <c r="J985" s="15">
        <f>IF(ISERROR(VLOOKUP(B985,'[4]VAM-3GARA'!$B$4:$J$135,9,FALSE)),0,VLOOKUP(B985,'[4]VAM-3GARA'!$B$4:$J$135,9,FALSE))</f>
        <v>1</v>
      </c>
      <c r="K985" s="15">
        <f>IF(ISERROR(VLOOKUP(B985,'[5]VAM-4GARA'!$B$4:$J$135,9,FALSE)),0,VLOOKUP(B985,'[5]VAM-4GARA'!$B$4:$J$135,9,FALSE))</f>
        <v>1</v>
      </c>
      <c r="L985" s="15">
        <f>IF(ISERROR(VLOOKUP(B985,'[6]VAM-5GARA'!$B$4:$J$135,9,FALSE)),0,VLOOKUP(B985,'[6]VAM-5GARA'!$B$4:$J$135,9,FALSE))</f>
        <v>1</v>
      </c>
      <c r="M985" s="15">
        <f>COUNTIF(H985:L985,"&lt;&gt;0")</f>
        <v>5</v>
      </c>
    </row>
    <row r="986" spans="1:13" x14ac:dyDescent="0.25">
      <c r="A986" s="14">
        <v>22</v>
      </c>
      <c r="B986" s="15">
        <v>524</v>
      </c>
      <c r="C986" s="16" t="str">
        <f>IF(B986="","",VLOOKUP(B986,[1]M!$C$3:$J$1000,2,FALSE))</f>
        <v>DAPOZ</v>
      </c>
      <c r="D986" s="16" t="str">
        <f>IF(B986="","",VLOOKUP(B986,[1]M!$C$3:$J$1000,3,FALSE))</f>
        <v>ANDREA</v>
      </c>
      <c r="E986" s="16" t="str">
        <f>IF(B986="","",VLOOKUP(B986,[1]M!$C$3:$J$1000,4,FALSE))</f>
        <v>U.S. Virtus Nemeggio</v>
      </c>
      <c r="F986" s="17">
        <f>IF(B986="","",VLOOKUP(B986,[1]M!$C$3:$J$1000,5,FALSE))</f>
        <v>24540</v>
      </c>
      <c r="G986" s="18">
        <f>SUM(H986:L986)</f>
        <v>5</v>
      </c>
      <c r="H986" s="15">
        <f>IF(ISERROR(VLOOKUP(B986,'[2]VAM-1GARA'!$B$4:$J$135,9,FALSE)),0,VLOOKUP(B986,'[2]VAM-1GARA'!$B$4:$J$135,9,FALSE))</f>
        <v>0</v>
      </c>
      <c r="I986" s="15">
        <f>IF(ISERROR(VLOOKUP(B986,'[3]VAM-2GARA'!$B$4:$J$135,9,FALSE)),0,VLOOKUP(B986,'[3]VAM-2GARA'!$B$4:$J$135,9,FALSE))</f>
        <v>0</v>
      </c>
      <c r="J986" s="15">
        <f>IF(ISERROR(VLOOKUP(B986,'[4]VAM-3GARA'!$B$4:$J$135,9,FALSE)),0,VLOOKUP(B986,'[4]VAM-3GARA'!$B$4:$J$135,9,FALSE))</f>
        <v>0</v>
      </c>
      <c r="K986" s="15">
        <f>IF(ISERROR(VLOOKUP(B986,'[5]VAM-4GARA'!$B$4:$J$135,9,FALSE)),0,VLOOKUP(B986,'[5]VAM-4GARA'!$B$4:$J$135,9,FALSE))</f>
        <v>5</v>
      </c>
      <c r="L986" s="15">
        <f>IF(ISERROR(VLOOKUP(B986,'[6]VAM-5GARA'!$B$4:$J$135,9,FALSE)),0,VLOOKUP(B986,'[6]VAM-5GARA'!$B$4:$J$135,9,FALSE))</f>
        <v>0</v>
      </c>
      <c r="M986" s="15">
        <f>COUNTIF(H986:L986,"&lt;&gt;0")</f>
        <v>1</v>
      </c>
    </row>
    <row r="987" spans="1:13" x14ac:dyDescent="0.25">
      <c r="A987" s="14">
        <v>23</v>
      </c>
      <c r="B987" s="19">
        <v>516</v>
      </c>
      <c r="C987" s="16" t="str">
        <f>IF(B987="","",VLOOKUP(B987,[1]M!$C$3:$J$1000,2,FALSE))</f>
        <v>CASANOVA</v>
      </c>
      <c r="D987" s="16" t="str">
        <f>IF(B987="","",VLOOKUP(B987,[1]M!$C$3:$J$1000,3,FALSE))</f>
        <v>DAMIANO</v>
      </c>
      <c r="E987" s="16" t="str">
        <f>IF(B987="","",VLOOKUP(B987,[1]M!$C$3:$J$1000,4,FALSE))</f>
        <v>A.S.D. U. S. Cesio</v>
      </c>
      <c r="F987" s="17">
        <f>IF(B987="","",VLOOKUP(B987,[1]M!$C$3:$J$1000,5,FALSE))</f>
        <v>22683</v>
      </c>
      <c r="G987" s="18">
        <f>SUM(H987:L987)</f>
        <v>4</v>
      </c>
      <c r="H987" s="15">
        <f>IF(ISERROR(VLOOKUP(B987,'[2]VAM-1GARA'!$B$4:$J$135,9,FALSE)),0,VLOOKUP(B987,'[2]VAM-1GARA'!$B$4:$J$135,9,FALSE))</f>
        <v>0</v>
      </c>
      <c r="I987" s="15">
        <f>IF(ISERROR(VLOOKUP(B987,'[3]VAM-2GARA'!$B$4:$J$135,9,FALSE)),0,VLOOKUP(B987,'[3]VAM-2GARA'!$B$4:$J$135,9,FALSE))</f>
        <v>0</v>
      </c>
      <c r="J987" s="15">
        <f>IF(ISERROR(VLOOKUP(B987,'[4]VAM-3GARA'!$B$4:$J$135,9,FALSE)),0,VLOOKUP(B987,'[4]VAM-3GARA'!$B$4:$J$135,9,FALSE))</f>
        <v>3</v>
      </c>
      <c r="K987" s="15">
        <f>IF(ISERROR(VLOOKUP(B987,'[5]VAM-4GARA'!$B$4:$J$135,9,FALSE)),0,VLOOKUP(B987,'[5]VAM-4GARA'!$B$4:$J$135,9,FALSE))</f>
        <v>0</v>
      </c>
      <c r="L987" s="15">
        <f>IF(ISERROR(VLOOKUP(B987,'[6]VAM-5GARA'!$B$4:$J$135,9,FALSE)),0,VLOOKUP(B987,'[6]VAM-5GARA'!$B$4:$J$135,9,FALSE))</f>
        <v>1</v>
      </c>
      <c r="M987" s="15">
        <f>COUNTIF(H987:L987,"&lt;&gt;0")</f>
        <v>2</v>
      </c>
    </row>
    <row r="988" spans="1:13" x14ac:dyDescent="0.25">
      <c r="A988" s="14">
        <v>23</v>
      </c>
      <c r="B988" s="15">
        <v>527</v>
      </c>
      <c r="C988" s="16" t="str">
        <f>IF(B988="","",VLOOKUP(B988,[1]M!$C$3:$J$1000,2,FALSE))</f>
        <v>GUADAGNINI</v>
      </c>
      <c r="D988" s="16" t="str">
        <f>IF(B988="","",VLOOKUP(B988,[1]M!$C$3:$J$1000,3,FALSE))</f>
        <v>MARIANO</v>
      </c>
      <c r="E988" s="16" t="str">
        <f>IF(B988="","",VLOOKUP(B988,[1]M!$C$3:$J$1000,4,FALSE))</f>
        <v>A.S.D. G.S. Astra</v>
      </c>
      <c r="F988" s="17">
        <f>IF(B988="","",VLOOKUP(B988,[1]M!$C$3:$J$1000,5,FALSE))</f>
        <v>21406</v>
      </c>
      <c r="G988" s="18">
        <f>SUM(H988:L988)</f>
        <v>4</v>
      </c>
      <c r="H988" s="15">
        <f>IF(ISERROR(VLOOKUP(B988,'[2]VAM-1GARA'!$B$4:$J$135,9,FALSE)),0,VLOOKUP(B988,'[2]VAM-1GARA'!$B$4:$J$135,9,FALSE))</f>
        <v>0</v>
      </c>
      <c r="I988" s="15">
        <f>IF(ISERROR(VLOOKUP(B988,'[3]VAM-2GARA'!$B$4:$J$135,9,FALSE)),0,VLOOKUP(B988,'[3]VAM-2GARA'!$B$4:$J$135,9,FALSE))</f>
        <v>0</v>
      </c>
      <c r="J988" s="15">
        <f>IF(ISERROR(VLOOKUP(B988,'[4]VAM-3GARA'!$B$4:$J$135,9,FALSE)),0,VLOOKUP(B988,'[4]VAM-3GARA'!$B$4:$J$135,9,FALSE))</f>
        <v>0</v>
      </c>
      <c r="K988" s="15">
        <f>IF(ISERROR(VLOOKUP(B988,'[5]VAM-4GARA'!$B$4:$J$135,9,FALSE)),0,VLOOKUP(B988,'[5]VAM-4GARA'!$B$4:$J$135,9,FALSE))</f>
        <v>2</v>
      </c>
      <c r="L988" s="15">
        <f>IF(ISERROR(VLOOKUP(B988,'[6]VAM-5GARA'!$B$4:$J$135,9,FALSE)),0,VLOOKUP(B988,'[6]VAM-5GARA'!$B$4:$J$135,9,FALSE))</f>
        <v>2</v>
      </c>
      <c r="M988" s="15">
        <f>COUNTIF(H988:L988,"&lt;&gt;0")</f>
        <v>2</v>
      </c>
    </row>
    <row r="989" spans="1:13" x14ac:dyDescent="0.25">
      <c r="A989" s="14">
        <v>25</v>
      </c>
      <c r="B989" s="15">
        <v>499</v>
      </c>
      <c r="C989" s="16" t="str">
        <f>IF(B989="","",VLOOKUP(B989,[1]M!$C$3:$J$1000,2,FALSE))</f>
        <v>DE COL</v>
      </c>
      <c r="D989" s="16" t="str">
        <f>IF(B989="","",VLOOKUP(B989,[1]M!$C$3:$J$1000,3,FALSE))</f>
        <v>MARIO</v>
      </c>
      <c r="E989" s="16" t="str">
        <f>IF(B989="","",VLOOKUP(B989,[1]M!$C$3:$J$1000,4,FALSE))</f>
        <v>G.S. Castionese</v>
      </c>
      <c r="F989" s="17">
        <f>IF(B989="","",VLOOKUP(B989,[1]M!$C$3:$J$1000,5,FALSE))</f>
        <v>23828</v>
      </c>
      <c r="G989" s="18">
        <f>SUM(H989:L989)</f>
        <v>2</v>
      </c>
      <c r="H989" s="15">
        <f>IF(ISERROR(VLOOKUP(B989,'[2]VAM-1GARA'!$B$4:$J$135,9,FALSE)),0,VLOOKUP(B989,'[2]VAM-1GARA'!$B$4:$J$135,9,FALSE))</f>
        <v>0</v>
      </c>
      <c r="I989" s="15">
        <f>IF(ISERROR(VLOOKUP(B989,'[3]VAM-2GARA'!$B$4:$J$135,9,FALSE)),0,VLOOKUP(B989,'[3]VAM-2GARA'!$B$4:$J$135,9,FALSE))</f>
        <v>1</v>
      </c>
      <c r="J989" s="15">
        <f>IF(ISERROR(VLOOKUP(B989,'[4]VAM-3GARA'!$B$4:$J$135,9,FALSE)),0,VLOOKUP(B989,'[4]VAM-3GARA'!$B$4:$J$135,9,FALSE))</f>
        <v>1</v>
      </c>
      <c r="K989" s="15">
        <f>IF(ISERROR(VLOOKUP(B989,'[5]VAM-4GARA'!$B$4:$J$135,9,FALSE)),0,VLOOKUP(B989,'[5]VAM-4GARA'!$B$4:$J$135,9,FALSE))</f>
        <v>0</v>
      </c>
      <c r="L989" s="15">
        <f>IF(ISERROR(VLOOKUP(B989,'[6]VAM-5GARA'!$B$4:$J$135,9,FALSE)),0,VLOOKUP(B989,'[6]VAM-5GARA'!$B$4:$J$135,9,FALSE))</f>
        <v>0</v>
      </c>
      <c r="M989" s="15">
        <f>COUNTIF(H989:L989,"&lt;&gt;0")</f>
        <v>2</v>
      </c>
    </row>
    <row r="990" spans="1:13" x14ac:dyDescent="0.25">
      <c r="A990" s="14">
        <v>25</v>
      </c>
      <c r="B990" s="15">
        <v>500</v>
      </c>
      <c r="C990" s="16" t="str">
        <f>IF(B990="","",VLOOKUP(B990,[1]M!$C$3:$J$1000,2,FALSE))</f>
        <v>DE CECCO</v>
      </c>
      <c r="D990" s="16" t="str">
        <f>IF(B990="","",VLOOKUP(B990,[1]M!$C$3:$J$1000,3,FALSE))</f>
        <v>RICCARDO</v>
      </c>
      <c r="E990" s="16" t="str">
        <f>IF(B990="","",VLOOKUP(B990,[1]M!$C$3:$J$1000,4,FALSE))</f>
        <v>Enal Sport Villaga A.S.D.</v>
      </c>
      <c r="F990" s="17">
        <f>IF(B990="","",VLOOKUP(B990,[1]M!$C$3:$J$1000,5,FALSE))</f>
        <v>22678</v>
      </c>
      <c r="G990" s="18">
        <f>SUM(H990:L990)</f>
        <v>2</v>
      </c>
      <c r="H990" s="15">
        <f>IF(ISERROR(VLOOKUP(B990,'[2]VAM-1GARA'!$B$4:$J$135,9,FALSE)),0,VLOOKUP(B990,'[2]VAM-1GARA'!$B$4:$J$135,9,FALSE))</f>
        <v>0</v>
      </c>
      <c r="I990" s="15">
        <f>IF(ISERROR(VLOOKUP(B990,'[3]VAM-2GARA'!$B$4:$J$135,9,FALSE)),0,VLOOKUP(B990,'[3]VAM-2GARA'!$B$4:$J$135,9,FALSE))</f>
        <v>1</v>
      </c>
      <c r="J990" s="15">
        <f>IF(ISERROR(VLOOKUP(B990,'[4]VAM-3GARA'!$B$4:$J$135,9,FALSE)),0,VLOOKUP(B990,'[4]VAM-3GARA'!$B$4:$J$135,9,FALSE))</f>
        <v>0</v>
      </c>
      <c r="K990" s="15">
        <f>IF(ISERROR(VLOOKUP(B990,'[5]VAM-4GARA'!$B$4:$J$135,9,FALSE)),0,VLOOKUP(B990,'[5]VAM-4GARA'!$B$4:$J$135,9,FALSE))</f>
        <v>0</v>
      </c>
      <c r="L990" s="15">
        <f>IF(ISERROR(VLOOKUP(B990,'[6]VAM-5GARA'!$B$4:$J$135,9,FALSE)),0,VLOOKUP(B990,'[6]VAM-5GARA'!$B$4:$J$135,9,FALSE))</f>
        <v>1</v>
      </c>
      <c r="M990" s="15">
        <f>COUNTIF(H990:L990,"&lt;&gt;0")</f>
        <v>2</v>
      </c>
    </row>
    <row r="991" spans="1:13" x14ac:dyDescent="0.25">
      <c r="A991" s="23"/>
      <c r="B991" s="23"/>
      <c r="C991" s="24"/>
      <c r="D991" s="24"/>
      <c r="E991" s="24"/>
      <c r="F991" s="25"/>
      <c r="G991" s="23"/>
      <c r="H991" s="23"/>
      <c r="I991" s="23"/>
      <c r="J991" s="23"/>
      <c r="K991" s="23"/>
      <c r="L991" s="23"/>
      <c r="M991" s="23"/>
    </row>
    <row r="992" spans="1:13" x14ac:dyDescent="0.25">
      <c r="A992" s="23"/>
      <c r="B992" s="23"/>
      <c r="C992" s="24"/>
      <c r="D992" s="24"/>
      <c r="E992" s="24"/>
      <c r="F992" s="25"/>
      <c r="G992" s="23"/>
      <c r="H992" s="23"/>
      <c r="I992" s="23"/>
      <c r="J992" s="23"/>
      <c r="K992" s="23"/>
      <c r="L992" s="23"/>
      <c r="M992" s="23"/>
    </row>
    <row r="993" spans="1:13" x14ac:dyDescent="0.25">
      <c r="A993" s="23"/>
      <c r="B993" s="23"/>
      <c r="C993" s="24"/>
      <c r="D993" s="24"/>
      <c r="E993" s="24"/>
      <c r="F993" s="25"/>
      <c r="G993" s="23"/>
      <c r="H993" s="23"/>
      <c r="I993" s="23"/>
      <c r="J993" s="23"/>
      <c r="K993" s="23"/>
      <c r="L993" s="23"/>
      <c r="M993" s="23"/>
    </row>
    <row r="994" spans="1:13" x14ac:dyDescent="0.25">
      <c r="A994" s="23"/>
      <c r="B994" s="23"/>
      <c r="C994" s="24"/>
      <c r="D994" s="24"/>
      <c r="E994" s="24"/>
      <c r="F994" s="25"/>
      <c r="G994" s="23"/>
      <c r="H994" s="23"/>
      <c r="I994" s="23"/>
      <c r="J994" s="23"/>
      <c r="K994" s="23"/>
      <c r="L994" s="23"/>
      <c r="M994" s="23"/>
    </row>
    <row r="995" spans="1:13" x14ac:dyDescent="0.25">
      <c r="A995" s="23"/>
      <c r="B995" s="23"/>
      <c r="C995" s="24"/>
      <c r="D995" s="24"/>
      <c r="E995" s="24"/>
      <c r="F995" s="25"/>
      <c r="G995" s="23"/>
      <c r="H995" s="23"/>
      <c r="I995" s="23"/>
      <c r="J995" s="23"/>
      <c r="K995" s="23"/>
      <c r="L995" s="23"/>
      <c r="M995" s="23"/>
    </row>
    <row r="996" spans="1:13" x14ac:dyDescent="0.25">
      <c r="A996" s="23"/>
      <c r="B996" s="23"/>
      <c r="C996" s="24"/>
      <c r="D996" s="24"/>
      <c r="E996" s="24"/>
      <c r="F996" s="25"/>
      <c r="G996" s="23"/>
      <c r="H996" s="23"/>
      <c r="I996" s="23"/>
      <c r="J996" s="23"/>
      <c r="K996" s="23"/>
      <c r="L996" s="23"/>
      <c r="M996" s="23"/>
    </row>
    <row r="997" spans="1:13" x14ac:dyDescent="0.25">
      <c r="A997" s="23"/>
      <c r="B997" s="23"/>
      <c r="C997" s="24"/>
      <c r="D997" s="24"/>
      <c r="E997" s="24"/>
      <c r="F997" s="25"/>
      <c r="G997" s="23"/>
      <c r="H997" s="23"/>
      <c r="I997" s="23"/>
      <c r="J997" s="23"/>
      <c r="K997" s="23"/>
      <c r="L997" s="23"/>
      <c r="M997" s="23"/>
    </row>
    <row r="998" spans="1:13" x14ac:dyDescent="0.25">
      <c r="A998" s="23"/>
      <c r="B998" s="23"/>
      <c r="C998" s="24"/>
      <c r="D998" s="24"/>
      <c r="E998" s="24"/>
      <c r="F998" s="25"/>
      <c r="G998" s="23"/>
      <c r="H998" s="23"/>
      <c r="I998" s="23"/>
      <c r="J998" s="23"/>
      <c r="K998" s="23"/>
      <c r="L998" s="23"/>
      <c r="M998" s="23"/>
    </row>
    <row r="999" spans="1:13" x14ac:dyDescent="0.25">
      <c r="A999" s="23"/>
      <c r="B999" s="23"/>
      <c r="C999" s="24"/>
      <c r="D999" s="24"/>
      <c r="E999" s="24"/>
      <c r="F999" s="25"/>
      <c r="G999" s="23"/>
      <c r="H999" s="23"/>
      <c r="I999" s="23"/>
      <c r="J999" s="23"/>
      <c r="K999" s="23"/>
      <c r="L999" s="23"/>
      <c r="M999" s="23"/>
    </row>
    <row r="1000" spans="1:13" x14ac:dyDescent="0.25">
      <c r="A1000" s="23"/>
      <c r="B1000" s="23"/>
      <c r="C1000" s="24"/>
      <c r="D1000" s="24"/>
      <c r="E1000" s="24"/>
      <c r="F1000" s="25"/>
      <c r="G1000" s="23"/>
      <c r="H1000" s="23"/>
      <c r="I1000" s="23"/>
      <c r="J1000" s="23"/>
      <c r="K1000" s="23"/>
      <c r="L1000" s="23"/>
      <c r="M1000" s="23"/>
    </row>
    <row r="1001" spans="1:13" x14ac:dyDescent="0.25">
      <c r="A1001" s="23"/>
      <c r="B1001" s="23"/>
      <c r="C1001" s="24"/>
      <c r="D1001" s="24"/>
      <c r="E1001" s="24"/>
      <c r="F1001" s="25"/>
      <c r="G1001" s="23"/>
      <c r="H1001" s="23"/>
      <c r="I1001" s="23"/>
      <c r="J1001" s="23"/>
      <c r="K1001" s="23"/>
      <c r="L1001" s="23"/>
      <c r="M1001" s="23"/>
    </row>
    <row r="1002" spans="1:13" x14ac:dyDescent="0.25">
      <c r="A1002" s="23"/>
      <c r="B1002" s="23"/>
      <c r="C1002" s="24"/>
      <c r="D1002" s="24"/>
      <c r="E1002" s="24"/>
      <c r="F1002" s="25"/>
      <c r="G1002" s="23"/>
      <c r="H1002" s="23"/>
      <c r="I1002" s="23"/>
      <c r="J1002" s="23"/>
      <c r="K1002" s="23"/>
      <c r="L1002" s="23"/>
      <c r="M1002" s="23"/>
    </row>
    <row r="1003" spans="1:13" x14ac:dyDescent="0.25">
      <c r="A1003" s="23"/>
      <c r="B1003" s="23"/>
      <c r="C1003" s="24"/>
      <c r="D1003" s="24"/>
      <c r="E1003" s="24"/>
      <c r="F1003" s="25"/>
      <c r="G1003" s="23"/>
      <c r="H1003" s="23"/>
      <c r="I1003" s="23"/>
      <c r="J1003" s="23"/>
      <c r="K1003" s="23"/>
      <c r="L1003" s="23"/>
      <c r="M1003" s="23"/>
    </row>
    <row r="1004" spans="1:13" x14ac:dyDescent="0.25">
      <c r="A1004" s="23"/>
      <c r="B1004" s="23"/>
      <c r="C1004" s="24"/>
      <c r="D1004" s="24"/>
      <c r="E1004" s="24"/>
      <c r="F1004" s="25"/>
      <c r="G1004" s="23"/>
      <c r="H1004" s="23"/>
      <c r="I1004" s="23"/>
      <c r="J1004" s="23"/>
      <c r="K1004" s="23"/>
      <c r="L1004" s="23"/>
      <c r="M1004" s="23"/>
    </row>
    <row r="1005" spans="1:13" x14ac:dyDescent="0.25">
      <c r="A1005" s="23"/>
      <c r="B1005" s="23"/>
      <c r="C1005" s="24"/>
      <c r="D1005" s="24"/>
      <c r="E1005" s="24"/>
      <c r="F1005" s="25"/>
      <c r="G1005" s="23"/>
      <c r="H1005" s="23"/>
      <c r="I1005" s="23"/>
      <c r="J1005" s="23"/>
      <c r="K1005" s="23"/>
      <c r="L1005" s="23"/>
      <c r="M1005" s="23"/>
    </row>
    <row r="1006" spans="1:13" x14ac:dyDescent="0.25">
      <c r="A1006" s="23"/>
      <c r="B1006" s="23"/>
      <c r="C1006" s="24"/>
      <c r="D1006" s="24"/>
      <c r="E1006" s="24"/>
      <c r="F1006" s="25"/>
      <c r="G1006" s="23"/>
      <c r="H1006" s="23"/>
      <c r="I1006" s="23"/>
      <c r="J1006" s="23"/>
      <c r="K1006" s="23"/>
      <c r="L1006" s="23"/>
      <c r="M1006" s="23"/>
    </row>
    <row r="1007" spans="1:13" x14ac:dyDescent="0.25">
      <c r="A1007" s="23"/>
      <c r="B1007" s="23"/>
      <c r="C1007" s="24"/>
      <c r="D1007" s="24"/>
      <c r="E1007" s="24"/>
      <c r="F1007" s="25"/>
      <c r="G1007" s="23"/>
      <c r="H1007" s="23"/>
      <c r="I1007" s="23"/>
      <c r="J1007" s="23"/>
      <c r="K1007" s="23"/>
      <c r="L1007" s="23"/>
      <c r="M1007" s="23"/>
    </row>
    <row r="1008" spans="1:13" x14ac:dyDescent="0.25">
      <c r="A1008" s="23"/>
      <c r="B1008" s="23"/>
      <c r="C1008" s="24"/>
      <c r="D1008" s="24"/>
      <c r="E1008" s="24"/>
      <c r="F1008" s="25"/>
      <c r="G1008" s="23"/>
      <c r="H1008" s="23"/>
      <c r="I1008" s="23"/>
      <c r="J1008" s="23"/>
      <c r="K1008" s="23"/>
      <c r="L1008" s="23"/>
      <c r="M1008" s="23"/>
    </row>
    <row r="1009" spans="1:13" x14ac:dyDescent="0.25">
      <c r="A1009" s="23"/>
      <c r="B1009" s="23"/>
      <c r="C1009" s="24"/>
      <c r="D1009" s="24"/>
      <c r="E1009" s="24"/>
      <c r="F1009" s="25"/>
      <c r="G1009" s="23"/>
      <c r="H1009" s="23"/>
      <c r="I1009" s="23"/>
      <c r="J1009" s="23"/>
      <c r="K1009" s="23"/>
      <c r="L1009" s="23"/>
      <c r="M1009" s="23"/>
    </row>
    <row r="1010" spans="1:13" x14ac:dyDescent="0.25">
      <c r="A1010" s="23"/>
      <c r="B1010" s="23"/>
      <c r="C1010" s="24"/>
      <c r="D1010" s="24"/>
      <c r="E1010" s="24"/>
      <c r="F1010" s="25"/>
      <c r="G1010" s="23"/>
      <c r="H1010" s="23"/>
      <c r="I1010" s="23"/>
      <c r="J1010" s="23"/>
      <c r="K1010" s="23"/>
      <c r="L1010" s="23"/>
      <c r="M1010" s="23"/>
    </row>
    <row r="1011" spans="1:13" x14ac:dyDescent="0.25">
      <c r="A1011" s="23"/>
      <c r="B1011" s="23"/>
      <c r="C1011" s="24"/>
      <c r="D1011" s="24"/>
      <c r="E1011" s="24"/>
      <c r="F1011" s="25"/>
      <c r="G1011" s="23"/>
      <c r="H1011" s="23"/>
      <c r="I1011" s="23"/>
      <c r="J1011" s="23"/>
      <c r="K1011" s="23"/>
      <c r="L1011" s="23"/>
      <c r="M1011" s="23"/>
    </row>
    <row r="1012" spans="1:13" x14ac:dyDescent="0.25">
      <c r="A1012" s="23"/>
      <c r="B1012" s="23"/>
      <c r="C1012" s="24"/>
      <c r="D1012" s="24"/>
      <c r="E1012" s="24"/>
      <c r="F1012" s="25"/>
      <c r="G1012" s="23"/>
      <c r="H1012" s="23"/>
      <c r="I1012" s="23"/>
      <c r="J1012" s="23"/>
      <c r="K1012" s="23"/>
      <c r="L1012" s="23"/>
      <c r="M1012" s="23"/>
    </row>
    <row r="1013" spans="1:13" ht="26.25" x14ac:dyDescent="0.4">
      <c r="A1013" s="26" t="s">
        <v>596</v>
      </c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</row>
    <row r="1015" spans="1:13" x14ac:dyDescent="0.25">
      <c r="A1015" s="7" t="s">
        <v>1</v>
      </c>
      <c r="B1015" s="7" t="s">
        <v>2</v>
      </c>
      <c r="C1015" s="8" t="s">
        <v>3</v>
      </c>
      <c r="D1015" s="8" t="s">
        <v>4</v>
      </c>
      <c r="E1015" s="8" t="s">
        <v>5</v>
      </c>
      <c r="F1015" s="9" t="s">
        <v>6</v>
      </c>
      <c r="G1015" s="3" t="s">
        <v>126</v>
      </c>
      <c r="H1015" s="6" t="s">
        <v>8</v>
      </c>
      <c r="I1015" s="6" t="s">
        <v>9</v>
      </c>
      <c r="J1015" s="6" t="s">
        <v>10</v>
      </c>
      <c r="K1015" s="6" t="s">
        <v>11</v>
      </c>
      <c r="L1015" s="6" t="s">
        <v>12</v>
      </c>
      <c r="M1015" s="6" t="s">
        <v>13</v>
      </c>
    </row>
    <row r="1016" spans="1:13" x14ac:dyDescent="0.25">
      <c r="A1016" s="3">
        <v>1</v>
      </c>
      <c r="B1016" s="3">
        <v>462</v>
      </c>
      <c r="C1016" s="4" t="s">
        <v>597</v>
      </c>
      <c r="D1016" s="4" t="s">
        <v>598</v>
      </c>
      <c r="E1016" s="4" t="s">
        <v>120</v>
      </c>
      <c r="F1016" s="5">
        <v>21983</v>
      </c>
      <c r="G1016" s="3">
        <v>100</v>
      </c>
      <c r="H1016" s="3">
        <v>20</v>
      </c>
      <c r="I1016" s="3">
        <v>20</v>
      </c>
      <c r="J1016" s="3">
        <v>20</v>
      </c>
      <c r="K1016" s="3">
        <v>20</v>
      </c>
      <c r="L1016" s="3">
        <v>20</v>
      </c>
      <c r="M1016" s="3">
        <v>5</v>
      </c>
    </row>
    <row r="1017" spans="1:13" x14ac:dyDescent="0.25">
      <c r="A1017" s="3">
        <v>2</v>
      </c>
      <c r="B1017" s="3">
        <v>461</v>
      </c>
      <c r="C1017" s="4" t="s">
        <v>599</v>
      </c>
      <c r="D1017" s="4" t="s">
        <v>600</v>
      </c>
      <c r="E1017" s="4" t="s">
        <v>120</v>
      </c>
      <c r="F1017" s="5">
        <v>21322</v>
      </c>
      <c r="G1017" s="3">
        <v>72</v>
      </c>
      <c r="H1017" s="3">
        <v>18</v>
      </c>
      <c r="I1017" s="3">
        <v>18</v>
      </c>
      <c r="J1017" s="3">
        <v>18</v>
      </c>
      <c r="K1017" s="3">
        <v>18</v>
      </c>
      <c r="L1017" s="3">
        <v>0</v>
      </c>
      <c r="M1017" s="3">
        <v>4</v>
      </c>
    </row>
    <row r="1018" spans="1:13" x14ac:dyDescent="0.25">
      <c r="A1018" s="3">
        <v>3</v>
      </c>
      <c r="B1018" s="3">
        <v>464</v>
      </c>
      <c r="C1018" s="4" t="s">
        <v>601</v>
      </c>
      <c r="D1018" s="4" t="s">
        <v>602</v>
      </c>
      <c r="E1018" s="4" t="s">
        <v>21</v>
      </c>
      <c r="F1018" s="5">
        <v>19391</v>
      </c>
      <c r="G1018" s="3">
        <v>82</v>
      </c>
      <c r="H1018" s="3">
        <v>16</v>
      </c>
      <c r="I1018" s="3">
        <v>16</v>
      </c>
      <c r="J1018" s="3">
        <v>16</v>
      </c>
      <c r="K1018" s="3">
        <v>16</v>
      </c>
      <c r="L1018" s="3">
        <v>18</v>
      </c>
      <c r="M1018" s="3">
        <v>5</v>
      </c>
    </row>
    <row r="1019" spans="1:13" x14ac:dyDescent="0.25">
      <c r="A1019" s="3">
        <v>4</v>
      </c>
      <c r="B1019" s="3">
        <v>465</v>
      </c>
      <c r="C1019" s="4" t="s">
        <v>557</v>
      </c>
      <c r="D1019" s="4" t="s">
        <v>580</v>
      </c>
      <c r="E1019" s="4" t="s">
        <v>21</v>
      </c>
      <c r="F1019" s="5">
        <v>21862</v>
      </c>
      <c r="G1019" s="3">
        <v>73</v>
      </c>
      <c r="H1019" s="3">
        <v>14</v>
      </c>
      <c r="I1019" s="3">
        <v>14</v>
      </c>
      <c r="J1019" s="3">
        <v>14</v>
      </c>
      <c r="K1019" s="3">
        <v>15</v>
      </c>
      <c r="L1019" s="3">
        <v>16</v>
      </c>
      <c r="M1019" s="3">
        <v>5</v>
      </c>
    </row>
    <row r="1020" spans="1:13" x14ac:dyDescent="0.25">
      <c r="A1020" s="3">
        <v>5</v>
      </c>
      <c r="B1020" s="3">
        <v>463</v>
      </c>
      <c r="C1020" s="4" t="s">
        <v>459</v>
      </c>
      <c r="D1020" s="4" t="s">
        <v>603</v>
      </c>
      <c r="E1020" s="4" t="s">
        <v>21</v>
      </c>
      <c r="F1020" s="5">
        <v>16589</v>
      </c>
      <c r="G1020" s="3">
        <v>68</v>
      </c>
      <c r="H1020" s="3">
        <v>13</v>
      </c>
      <c r="I1020" s="3">
        <v>13</v>
      </c>
      <c r="J1020" s="3">
        <v>13</v>
      </c>
      <c r="K1020" s="3">
        <v>14</v>
      </c>
      <c r="L1020" s="3">
        <v>15</v>
      </c>
      <c r="M1020" s="3">
        <v>5</v>
      </c>
    </row>
    <row r="1021" spans="1:13" x14ac:dyDescent="0.25">
      <c r="A1021" s="3">
        <v>6</v>
      </c>
      <c r="B1021" s="3">
        <v>460</v>
      </c>
      <c r="C1021" s="4" t="s">
        <v>551</v>
      </c>
      <c r="D1021" s="4" t="s">
        <v>604</v>
      </c>
      <c r="E1021" s="4" t="s">
        <v>60</v>
      </c>
      <c r="F1021" s="5">
        <v>18997</v>
      </c>
      <c r="G1021" s="3">
        <v>45</v>
      </c>
      <c r="H1021" s="3">
        <v>15</v>
      </c>
      <c r="I1021" s="3">
        <v>15</v>
      </c>
      <c r="J1021" s="3">
        <v>15</v>
      </c>
      <c r="K1021" s="3">
        <v>0</v>
      </c>
      <c r="L1021" s="3">
        <v>0</v>
      </c>
      <c r="M1021" s="3">
        <v>3</v>
      </c>
    </row>
    <row r="1023" spans="1:13" ht="26.25" x14ac:dyDescent="0.25">
      <c r="A1023" s="21" t="s">
        <v>661</v>
      </c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</row>
    <row r="1024" spans="1:13" ht="26.25" x14ac:dyDescent="0.25">
      <c r="A1024" s="10"/>
      <c r="B1024" s="10"/>
      <c r="C1024" s="10"/>
      <c r="D1024" s="10"/>
      <c r="E1024" s="10"/>
      <c r="F1024" s="11"/>
      <c r="G1024" s="12"/>
      <c r="H1024" s="13"/>
      <c r="I1024" s="13"/>
      <c r="J1024" s="13"/>
      <c r="K1024" s="13"/>
      <c r="L1024" s="13"/>
      <c r="M1024" s="13"/>
    </row>
    <row r="1025" spans="1:13" x14ac:dyDescent="0.25">
      <c r="A1025" s="7" t="s">
        <v>1</v>
      </c>
      <c r="B1025" s="7" t="s">
        <v>2</v>
      </c>
      <c r="C1025" s="8" t="s">
        <v>3</v>
      </c>
      <c r="D1025" s="8" t="s">
        <v>4</v>
      </c>
      <c r="E1025" s="8" t="s">
        <v>5</v>
      </c>
      <c r="F1025" s="9" t="s">
        <v>6</v>
      </c>
      <c r="G1025" s="3" t="s">
        <v>126</v>
      </c>
      <c r="H1025" s="6" t="s">
        <v>8</v>
      </c>
      <c r="I1025" s="6" t="s">
        <v>9</v>
      </c>
      <c r="J1025" s="6" t="s">
        <v>10</v>
      </c>
      <c r="K1025" s="6" t="s">
        <v>11</v>
      </c>
      <c r="L1025" s="6" t="s">
        <v>12</v>
      </c>
      <c r="M1025" s="6" t="s">
        <v>13</v>
      </c>
    </row>
    <row r="1026" spans="1:13" x14ac:dyDescent="0.25">
      <c r="A1026" s="14">
        <v>1</v>
      </c>
      <c r="B1026" s="15">
        <v>464</v>
      </c>
      <c r="C1026" s="16" t="str">
        <f>IF(B1026="","",VLOOKUP(B1026,[1]M!$C$3:$J$1000,2,FALSE))</f>
        <v>DE CONTI</v>
      </c>
      <c r="D1026" s="16" t="str">
        <f>IF(B1026="","",VLOOKUP(B1026,[1]M!$C$3:$J$1000,3,FALSE))</f>
        <v>GIANNI</v>
      </c>
      <c r="E1026" s="16" t="str">
        <f>IF(B1026="","",VLOOKUP(B1026,[1]M!$C$3:$J$1000,4,FALSE))</f>
        <v>Atletica Trichiana Asd</v>
      </c>
      <c r="F1026" s="17">
        <f>IF(B1026="","",VLOOKUP(B1026,[1]M!$C$3:$J$1000,5,FALSE))</f>
        <v>21640</v>
      </c>
      <c r="G1026" s="18">
        <f>SUM(H1026:L1026)</f>
        <v>100</v>
      </c>
      <c r="H1026" s="15">
        <f>IF(ISERROR(VLOOKUP(B1026,'[2]VBM-1GARA'!$B$4:$J$135,9,FALSE)),0,VLOOKUP(B1026,'[2]VBM-1GARA'!$B$4:$J$135,9,FALSE))</f>
        <v>20</v>
      </c>
      <c r="I1026" s="15">
        <f>IF(ISERROR(VLOOKUP(B1026,'[3]VBM-2GARA'!$B$4:$J$135,9,FALSE)),0,VLOOKUP(B1026,'[3]VBM-2GARA'!$B$4:$J$135,9,FALSE))</f>
        <v>20</v>
      </c>
      <c r="J1026" s="15">
        <f>IF(ISERROR(VLOOKUP(B1026,'[4]VBM-3GARA'!$B$4:$J$135,9,FALSE)),0,VLOOKUP(B1026,'[4]VBM-3GARA'!$B$4:$J$135,9,FALSE))</f>
        <v>20</v>
      </c>
      <c r="K1026" s="15">
        <f>IF(ISERROR(VLOOKUP(B1026,'[5]VBM-4GARA'!$B$4:$J$135,9,FALSE)),0,VLOOKUP(B1026,'[5]VBM-4GARA'!$B$4:$J$135,9,FALSE))</f>
        <v>20</v>
      </c>
      <c r="L1026" s="15">
        <f>IF(ISERROR(VLOOKUP(B1026,'[6]VBM-5GARA'!$B$1:$J$107,9,FALSE)),0,VLOOKUP(B1026,'[6]VBM-5GARA'!$B$1:$J$107,9,FALSE))</f>
        <v>20</v>
      </c>
      <c r="M1026" s="15">
        <f>COUNTIF(H1026:L1026,"&lt;&gt;0")</f>
        <v>5</v>
      </c>
    </row>
    <row r="1027" spans="1:13" x14ac:dyDescent="0.25">
      <c r="A1027" s="14">
        <v>2</v>
      </c>
      <c r="B1027" s="15">
        <v>467</v>
      </c>
      <c r="C1027" s="16" t="str">
        <f>IF(B1027="","",VLOOKUP(B1027,[1]M!$C$3:$J$1000,2,FALSE))</f>
        <v>PASSUELLO</v>
      </c>
      <c r="D1027" s="16" t="str">
        <f>IF(B1027="","",VLOOKUP(B1027,[1]M!$C$3:$J$1000,3,FALSE))</f>
        <v>DANTE</v>
      </c>
      <c r="E1027" s="16" t="str">
        <f>IF(B1027="","",VLOOKUP(B1027,[1]M!$C$3:$J$1000,4,FALSE))</f>
        <v>A.S. Pozzale</v>
      </c>
      <c r="F1027" s="17">
        <f>IF(B1027="","",VLOOKUP(B1027,[1]M!$C$3:$J$1000,5,FALSE))</f>
        <v>19569</v>
      </c>
      <c r="G1027" s="18">
        <f>SUM(H1027:L1027)</f>
        <v>90</v>
      </c>
      <c r="H1027" s="15">
        <f>IF(ISERROR(VLOOKUP(B1027,'[2]VBM-1GARA'!$B$4:$J$135,9,FALSE)),0,VLOOKUP(B1027,'[2]VBM-1GARA'!$B$4:$J$135,9,FALSE))</f>
        <v>18</v>
      </c>
      <c r="I1027" s="15">
        <f>IF(ISERROR(VLOOKUP(B1027,'[3]VBM-2GARA'!$B$4:$J$135,9,FALSE)),0,VLOOKUP(B1027,'[3]VBM-2GARA'!$B$4:$J$135,9,FALSE))</f>
        <v>18</v>
      </c>
      <c r="J1027" s="15">
        <f>IF(ISERROR(VLOOKUP(B1027,'[4]VBM-3GARA'!$B$4:$J$135,9,FALSE)),0,VLOOKUP(B1027,'[4]VBM-3GARA'!$B$4:$J$135,9,FALSE))</f>
        <v>18</v>
      </c>
      <c r="K1027" s="15">
        <f>IF(ISERROR(VLOOKUP(B1027,'[5]VBM-4GARA'!$B$4:$J$135,9,FALSE)),0,VLOOKUP(B1027,'[5]VBM-4GARA'!$B$4:$J$135,9,FALSE))</f>
        <v>18</v>
      </c>
      <c r="L1027" s="15">
        <f>IF(ISERROR(VLOOKUP(B1027,'[6]VBM-5GARA'!$B$1:$J$107,9,FALSE)),0,VLOOKUP(B1027,'[6]VBM-5GARA'!$B$1:$J$107,9,FALSE))</f>
        <v>18</v>
      </c>
      <c r="M1027" s="15">
        <f>COUNTIF(H1027:L1027,"&lt;&gt;0")</f>
        <v>5</v>
      </c>
    </row>
    <row r="1028" spans="1:13" x14ac:dyDescent="0.25">
      <c r="A1028" s="14">
        <v>3</v>
      </c>
      <c r="B1028" s="15">
        <v>465</v>
      </c>
      <c r="C1028" s="16" t="str">
        <f>IF(B1028="","",VLOOKUP(B1028,[1]M!$C$3:$J$1000,2,FALSE))</f>
        <v>DE PELLEGRIN</v>
      </c>
      <c r="D1028" s="16" t="str">
        <f>IF(B1028="","",VLOOKUP(B1028,[1]M!$C$3:$J$1000,3,FALSE))</f>
        <v>ADRIANO</v>
      </c>
      <c r="E1028" s="16" t="str">
        <f>IF(B1028="","",VLOOKUP(B1028,[1]M!$C$3:$J$1000,4,FALSE))</f>
        <v>Atletica Trichiana Asd</v>
      </c>
      <c r="F1028" s="17">
        <f>IF(B1028="","",VLOOKUP(B1028,[1]M!$C$3:$J$1000,5,FALSE))</f>
        <v>19951</v>
      </c>
      <c r="G1028" s="18">
        <f>SUM(H1028:L1028)</f>
        <v>75</v>
      </c>
      <c r="H1028" s="15">
        <f>IF(ISERROR(VLOOKUP(B1028,'[2]VBM-1GARA'!$B$4:$J$135,9,FALSE)),0,VLOOKUP(B1028,'[2]VBM-1GARA'!$B$4:$J$135,9,FALSE))</f>
        <v>15</v>
      </c>
      <c r="I1028" s="15">
        <f>IF(ISERROR(VLOOKUP(B1028,'[3]VBM-2GARA'!$B$4:$J$135,9,FALSE)),0,VLOOKUP(B1028,'[3]VBM-2GARA'!$B$4:$J$135,9,FALSE))</f>
        <v>16</v>
      </c>
      <c r="J1028" s="15">
        <f>IF(ISERROR(VLOOKUP(B1028,'[4]VBM-3GARA'!$B$4:$J$135,9,FALSE)),0,VLOOKUP(B1028,'[4]VBM-3GARA'!$B$4:$J$135,9,FALSE))</f>
        <v>15</v>
      </c>
      <c r="K1028" s="15">
        <f>IF(ISERROR(VLOOKUP(B1028,'[5]VBM-4GARA'!$B$4:$J$135,9,FALSE)),0,VLOOKUP(B1028,'[5]VBM-4GARA'!$B$4:$J$135,9,FALSE))</f>
        <v>15</v>
      </c>
      <c r="L1028" s="15">
        <f>IF(ISERROR(VLOOKUP(B1028,'[6]VBM-5GARA'!$B$1:$J$107,9,FALSE)),0,VLOOKUP(B1028,'[6]VBM-5GARA'!$B$1:$J$107,9,FALSE))</f>
        <v>14</v>
      </c>
      <c r="M1028" s="15">
        <f>COUNTIF(H1028:L1028,"&lt;&gt;0")</f>
        <v>5</v>
      </c>
    </row>
    <row r="1029" spans="1:13" x14ac:dyDescent="0.25">
      <c r="A1029" s="14">
        <v>4</v>
      </c>
      <c r="B1029" s="15">
        <v>463</v>
      </c>
      <c r="C1029" s="16" t="str">
        <f>IF(B1029="","",VLOOKUP(B1029,[1]M!$C$3:$J$1000,2,FALSE))</f>
        <v>CASETTA</v>
      </c>
      <c r="D1029" s="16" t="str">
        <f>IF(B1029="","",VLOOKUP(B1029,[1]M!$C$3:$J$1000,3,FALSE))</f>
        <v>RUGGERO</v>
      </c>
      <c r="E1029" s="16" t="str">
        <f>IF(B1029="","",VLOOKUP(B1029,[1]M!$C$3:$J$1000,4,FALSE))</f>
        <v>Atletica Trichiana Asd</v>
      </c>
      <c r="F1029" s="17">
        <f>IF(B1029="","",VLOOKUP(B1029,[1]M!$C$3:$J$1000,5,FALSE))</f>
        <v>19866</v>
      </c>
      <c r="G1029" s="18">
        <f>SUM(H1029:L1029)</f>
        <v>56</v>
      </c>
      <c r="H1029" s="15">
        <f>IF(ISERROR(VLOOKUP(B1029,'[2]VBM-1GARA'!$B$4:$J$135,9,FALSE)),0,VLOOKUP(B1029,'[2]VBM-1GARA'!$B$4:$J$135,9,FALSE))</f>
        <v>12</v>
      </c>
      <c r="I1029" s="15">
        <f>IF(ISERROR(VLOOKUP(B1029,'[3]VBM-2GARA'!$B$4:$J$135,9,FALSE)),0,VLOOKUP(B1029,'[3]VBM-2GARA'!$B$4:$J$135,9,FALSE))</f>
        <v>12</v>
      </c>
      <c r="J1029" s="15">
        <f>IF(ISERROR(VLOOKUP(B1029,'[4]VBM-3GARA'!$B$4:$J$135,9,FALSE)),0,VLOOKUP(B1029,'[4]VBM-3GARA'!$B$4:$J$135,9,FALSE))</f>
        <v>11</v>
      </c>
      <c r="K1029" s="15">
        <f>IF(ISERROR(VLOOKUP(B1029,'[5]VBM-4GARA'!$B$4:$J$135,9,FALSE)),0,VLOOKUP(B1029,'[5]VBM-4GARA'!$B$4:$J$135,9,FALSE))</f>
        <v>11</v>
      </c>
      <c r="L1029" s="15">
        <f>IF(ISERROR(VLOOKUP(B1029,'[6]VBM-5GARA'!$B$1:$J$107,9,FALSE)),0,VLOOKUP(B1029,'[6]VBM-5GARA'!$B$1:$J$107,9,FALSE))</f>
        <v>10</v>
      </c>
      <c r="M1029" s="15">
        <f>COUNTIF(H1029:L1029,"&lt;&gt;0")</f>
        <v>5</v>
      </c>
    </row>
    <row r="1030" spans="1:13" x14ac:dyDescent="0.25">
      <c r="A1030" s="14">
        <v>5</v>
      </c>
      <c r="B1030" s="15">
        <v>502</v>
      </c>
      <c r="C1030" s="16" t="str">
        <f>IF(B1030="","",VLOOKUP(B1030,[1]M!$C$3:$J$1000,2,FALSE))</f>
        <v>GORZA</v>
      </c>
      <c r="D1030" s="16" t="str">
        <f>IF(B1030="","",VLOOKUP(B1030,[1]M!$C$3:$J$1000,3,FALSE))</f>
        <v>FERRUCCIO</v>
      </c>
      <c r="E1030" s="16" t="str">
        <f>IF(B1030="","",VLOOKUP(B1030,[1]M!$C$3:$J$1000,4,FALSE))</f>
        <v>U.S. Virtus Nemeggio</v>
      </c>
      <c r="F1030" s="17">
        <f>IF(B1030="","",VLOOKUP(B1030,[1]M!$C$3:$J$1000,5,FALSE))</f>
        <v>21913</v>
      </c>
      <c r="G1030" s="18">
        <f>SUM(H1030:L1030)</f>
        <v>55</v>
      </c>
      <c r="H1030" s="15">
        <f>IF(ISERROR(VLOOKUP(B1030,'[2]VBM-1GARA'!$B$4:$J$135,9,FALSE)),0,VLOOKUP(B1030,'[2]VBM-1GARA'!$B$4:$J$135,9,FALSE))</f>
        <v>0</v>
      </c>
      <c r="I1030" s="15">
        <f>IF(ISERROR(VLOOKUP(B1030,'[3]VBM-2GARA'!$B$4:$J$135,9,FALSE)),0,VLOOKUP(B1030,'[3]VBM-2GARA'!$B$4:$J$135,9,FALSE))</f>
        <v>14</v>
      </c>
      <c r="J1030" s="15">
        <f>IF(ISERROR(VLOOKUP(B1030,'[4]VBM-3GARA'!$B$4:$J$135,9,FALSE)),0,VLOOKUP(B1030,'[4]VBM-3GARA'!$B$4:$J$135,9,FALSE))</f>
        <v>14</v>
      </c>
      <c r="K1030" s="15">
        <f>IF(ISERROR(VLOOKUP(B1030,'[5]VBM-4GARA'!$B$4:$J$135,9,FALSE)),0,VLOOKUP(B1030,'[5]VBM-4GARA'!$B$4:$J$135,9,FALSE))</f>
        <v>14</v>
      </c>
      <c r="L1030" s="15">
        <f>IF(ISERROR(VLOOKUP(B1030,'[6]VBM-5GARA'!$B$1:$J$107,9,FALSE)),0,VLOOKUP(B1030,'[6]VBM-5GARA'!$B$1:$J$107,9,FALSE))</f>
        <v>13</v>
      </c>
      <c r="M1030" s="15">
        <f>COUNTIF(H1030:L1030,"&lt;&gt;0")</f>
        <v>4</v>
      </c>
    </row>
    <row r="1031" spans="1:13" x14ac:dyDescent="0.25">
      <c r="A1031" s="14">
        <v>6</v>
      </c>
      <c r="B1031" s="15">
        <v>466</v>
      </c>
      <c r="C1031" s="16" t="str">
        <f>IF(B1031="","",VLOOKUP(B1031,[1]M!$C$3:$J$1000,2,FALSE))</f>
        <v>FURLAN</v>
      </c>
      <c r="D1031" s="16" t="str">
        <f>IF(B1031="","",VLOOKUP(B1031,[1]M!$C$3:$J$1000,3,FALSE))</f>
        <v>GIAN LUIGI</v>
      </c>
      <c r="E1031" s="16" t="str">
        <f>IF(B1031="","",VLOOKUP(B1031,[1]M!$C$3:$J$1000,4,FALSE))</f>
        <v>A.S.D. G.S. Astra</v>
      </c>
      <c r="F1031" s="17">
        <f>IF(B1031="","",VLOOKUP(B1031,[1]M!$C$3:$J$1000,5,FALSE))</f>
        <v>22023</v>
      </c>
      <c r="G1031" s="18">
        <f>SUM(H1031:L1031)</f>
        <v>53</v>
      </c>
      <c r="H1031" s="15">
        <f>IF(ISERROR(VLOOKUP(B1031,'[2]VBM-1GARA'!$B$4:$J$135,9,FALSE)),0,VLOOKUP(B1031,'[2]VBM-1GARA'!$B$4:$J$135,9,FALSE))</f>
        <v>14</v>
      </c>
      <c r="I1031" s="15">
        <f>IF(ISERROR(VLOOKUP(B1031,'[3]VBM-2GARA'!$B$4:$J$135,9,FALSE)),0,VLOOKUP(B1031,'[3]VBM-2GARA'!$B$4:$J$135,9,FALSE))</f>
        <v>15</v>
      </c>
      <c r="J1031" s="15">
        <f>IF(ISERROR(VLOOKUP(B1031,'[4]VBM-3GARA'!$B$4:$J$135,9,FALSE)),0,VLOOKUP(B1031,'[4]VBM-3GARA'!$B$4:$J$135,9,FALSE))</f>
        <v>12</v>
      </c>
      <c r="K1031" s="15">
        <f>IF(ISERROR(VLOOKUP(B1031,'[5]VBM-4GARA'!$B$4:$J$135,9,FALSE)),0,VLOOKUP(B1031,'[5]VBM-4GARA'!$B$4:$J$135,9,FALSE))</f>
        <v>12</v>
      </c>
      <c r="L1031" s="15">
        <f>IF(ISERROR(VLOOKUP(B1031,'[6]VBM-5GARA'!$B$1:$J$107,9,FALSE)),0,VLOOKUP(B1031,'[6]VBM-5GARA'!$B$1:$J$107,9,FALSE))</f>
        <v>0</v>
      </c>
      <c r="M1031" s="15">
        <f>COUNTIF(H1031:L1031,"&lt;&gt;0")</f>
        <v>4</v>
      </c>
    </row>
    <row r="1032" spans="1:13" x14ac:dyDescent="0.25">
      <c r="A1032" s="14">
        <v>7</v>
      </c>
      <c r="B1032" s="15">
        <v>468</v>
      </c>
      <c r="C1032" s="16" t="str">
        <f>IF(B1032="","",VLOOKUP(B1032,[1]M!$C$3:$J$1000,2,FALSE))</f>
        <v>PERIN</v>
      </c>
      <c r="D1032" s="16" t="str">
        <f>IF(B1032="","",VLOOKUP(B1032,[1]M!$C$3:$J$1000,3,FALSE))</f>
        <v>TIZIANO</v>
      </c>
      <c r="E1032" s="16" t="str">
        <f>IF(B1032="","",VLOOKUP(B1032,[1]M!$C$3:$J$1000,4,FALSE))</f>
        <v>Atletica Lamon A.S.D.</v>
      </c>
      <c r="F1032" s="17">
        <f>IF(B1032="","",VLOOKUP(B1032,[1]M!$C$3:$J$1000,5,FALSE))</f>
        <v>21485</v>
      </c>
      <c r="G1032" s="18">
        <f>SUM(H1032:L1032)</f>
        <v>51</v>
      </c>
      <c r="H1032" s="15">
        <f>IF(ISERROR(VLOOKUP(B1032,'[2]VBM-1GARA'!$B$4:$J$135,9,FALSE)),0,VLOOKUP(B1032,'[2]VBM-1GARA'!$B$4:$J$135,9,FALSE))</f>
        <v>13</v>
      </c>
      <c r="I1032" s="15">
        <f>IF(ISERROR(VLOOKUP(B1032,'[3]VBM-2GARA'!$B$4:$J$135,9,FALSE)),0,VLOOKUP(B1032,'[3]VBM-2GARA'!$B$4:$J$135,9,FALSE))</f>
        <v>13</v>
      </c>
      <c r="J1032" s="15">
        <f>IF(ISERROR(VLOOKUP(B1032,'[4]VBM-3GARA'!$B$4:$J$135,9,FALSE)),0,VLOOKUP(B1032,'[4]VBM-3GARA'!$B$4:$J$135,9,FALSE))</f>
        <v>13</v>
      </c>
      <c r="K1032" s="15">
        <f>IF(ISERROR(VLOOKUP(B1032,'[5]VBM-4GARA'!$B$4:$J$135,9,FALSE)),0,VLOOKUP(B1032,'[5]VBM-4GARA'!$B$4:$J$135,9,FALSE))</f>
        <v>0</v>
      </c>
      <c r="L1032" s="15">
        <f>IF(ISERROR(VLOOKUP(B1032,'[6]VBM-5GARA'!$B$1:$J$107,9,FALSE)),0,VLOOKUP(B1032,'[6]VBM-5GARA'!$B$1:$J$107,9,FALSE))</f>
        <v>12</v>
      </c>
      <c r="M1032" s="15">
        <f>COUNTIF(H1032:L1032,"&lt;&gt;0")</f>
        <v>4</v>
      </c>
    </row>
    <row r="1033" spans="1:13" x14ac:dyDescent="0.25">
      <c r="A1033" s="14">
        <v>8</v>
      </c>
      <c r="B1033" s="15">
        <v>517</v>
      </c>
      <c r="C1033" s="16" t="str">
        <f>IF(B1033="","",VLOOKUP(B1033,[1]M!$C$3:$J$1000,2,FALSE))</f>
        <v>VANZ</v>
      </c>
      <c r="D1033" s="16" t="str">
        <f>IF(B1033="","",VLOOKUP(B1033,[1]M!$C$3:$J$1000,3,FALSE))</f>
        <v>SILVANO</v>
      </c>
      <c r="E1033" s="16" t="str">
        <f>IF(B1033="","",VLOOKUP(B1033,[1]M!$C$3:$J$1000,4,FALSE))</f>
        <v>Atletica Trichiana Asd</v>
      </c>
      <c r="F1033" s="17">
        <f>IF(B1033="","",VLOOKUP(B1033,[1]M!$C$3:$J$1000,5,FALSE))</f>
        <v>21200</v>
      </c>
      <c r="G1033" s="18">
        <f>SUM(H1033:L1033)</f>
        <v>48</v>
      </c>
      <c r="H1033" s="15">
        <f>IF(ISERROR(VLOOKUP(B1033,'[2]VBM-1GARA'!$B$4:$J$135,9,FALSE)),0,VLOOKUP(B1033,'[2]VBM-1GARA'!$B$4:$J$135,9,FALSE))</f>
        <v>0</v>
      </c>
      <c r="I1033" s="15">
        <f>IF(ISERROR(VLOOKUP(B1033,'[3]VBM-2GARA'!$B$4:$J$135,9,FALSE)),0,VLOOKUP(B1033,'[3]VBM-2GARA'!$B$4:$J$135,9,FALSE))</f>
        <v>0</v>
      </c>
      <c r="J1033" s="15">
        <f>IF(ISERROR(VLOOKUP(B1033,'[4]VBM-3GARA'!$B$4:$J$135,9,FALSE)),0,VLOOKUP(B1033,'[4]VBM-3GARA'!$B$4:$J$135,9,FALSE))</f>
        <v>16</v>
      </c>
      <c r="K1033" s="15">
        <f>IF(ISERROR(VLOOKUP(B1033,'[5]VBM-4GARA'!$B$4:$J$135,9,FALSE)),0,VLOOKUP(B1033,'[5]VBM-4GARA'!$B$4:$J$135,9,FALSE))</f>
        <v>16</v>
      </c>
      <c r="L1033" s="15">
        <f>IF(ISERROR(VLOOKUP(B1033,'[6]VBM-5GARA'!$B$1:$J$107,9,FALSE)),0,VLOOKUP(B1033,'[6]VBM-5GARA'!$B$1:$J$107,9,FALSE))</f>
        <v>16</v>
      </c>
      <c r="M1033" s="15">
        <f>COUNTIF(H1033:L1033,"&lt;&gt;0")</f>
        <v>3</v>
      </c>
    </row>
    <row r="1034" spans="1:13" x14ac:dyDescent="0.25">
      <c r="A1034" s="14">
        <v>9</v>
      </c>
      <c r="B1034" s="15">
        <v>469</v>
      </c>
      <c r="C1034" s="16" t="str">
        <f>IF(B1034="","",VLOOKUP(B1034,[1]M!$C$3:$J$1000,2,FALSE))</f>
        <v>VEDANA</v>
      </c>
      <c r="D1034" s="16" t="str">
        <f>IF(B1034="","",VLOOKUP(B1034,[1]M!$C$3:$J$1000,3,FALSE))</f>
        <v>MIRCO</v>
      </c>
      <c r="E1034" s="16" t="str">
        <f>IF(B1034="","",VLOOKUP(B1034,[1]M!$C$3:$J$1000,4,FALSE))</f>
        <v>G.S. Castionese</v>
      </c>
      <c r="F1034" s="17">
        <f>IF(B1034="","",VLOOKUP(B1034,[1]M!$C$3:$J$1000,5,FALSE))</f>
        <v>21729</v>
      </c>
      <c r="G1034" s="18">
        <f>SUM(H1034:L1034)</f>
        <v>31</v>
      </c>
      <c r="H1034" s="15">
        <f>IF(ISERROR(VLOOKUP(B1034,'[2]VBM-1GARA'!$B$4:$J$135,9,FALSE)),0,VLOOKUP(B1034,'[2]VBM-1GARA'!$B$4:$J$135,9,FALSE))</f>
        <v>16</v>
      </c>
      <c r="I1034" s="15">
        <f>IF(ISERROR(VLOOKUP(B1034,'[3]VBM-2GARA'!$B$4:$J$135,9,FALSE)),0,VLOOKUP(B1034,'[3]VBM-2GARA'!$B$4:$J$135,9,FALSE))</f>
        <v>0</v>
      </c>
      <c r="J1034" s="15">
        <f>IF(ISERROR(VLOOKUP(B1034,'[4]VBM-3GARA'!$B$4:$J$135,9,FALSE)),0,VLOOKUP(B1034,'[4]VBM-3GARA'!$B$4:$J$135,9,FALSE))</f>
        <v>0</v>
      </c>
      <c r="K1034" s="15">
        <f>IF(ISERROR(VLOOKUP(B1034,'[5]VBM-4GARA'!$B$4:$J$135,9,FALSE)),0,VLOOKUP(B1034,'[5]VBM-4GARA'!$B$4:$J$135,9,FALSE))</f>
        <v>0</v>
      </c>
      <c r="L1034" s="15">
        <f>IF(ISERROR(VLOOKUP(B1034,'[6]VBM-5GARA'!$B$1:$J$107,9,FALSE)),0,VLOOKUP(B1034,'[6]VBM-5GARA'!$B$1:$J$107,9,FALSE))</f>
        <v>15</v>
      </c>
      <c r="M1034" s="15">
        <f>COUNTIF(H1034:L1034,"&lt;&gt;0")</f>
        <v>2</v>
      </c>
    </row>
    <row r="1035" spans="1:13" x14ac:dyDescent="0.25">
      <c r="A1035" s="14">
        <v>10</v>
      </c>
      <c r="B1035" s="15">
        <v>528</v>
      </c>
      <c r="C1035" s="16" t="str">
        <f>IF(B1035="","",VLOOKUP(B1035,[1]M!$C$3:$J$1000,2,FALSE))</f>
        <v>CERIALI</v>
      </c>
      <c r="D1035" s="16" t="str">
        <f>IF(B1035="","",VLOOKUP(B1035,[1]M!$C$3:$J$1000,3,FALSE))</f>
        <v>PAOLO</v>
      </c>
      <c r="E1035" s="16" t="str">
        <f>IF(B1035="","",VLOOKUP(B1035,[1]M!$C$3:$J$1000,4,FALSE))</f>
        <v>A.S.D. G.S. Astra</v>
      </c>
      <c r="F1035" s="17">
        <f>IF(B1035="","",VLOOKUP(B1035,[1]M!$C$3:$J$1000,5,FALSE))</f>
        <v>19846</v>
      </c>
      <c r="G1035" s="18">
        <f>SUM(H1035:L1035)</f>
        <v>24</v>
      </c>
      <c r="H1035" s="15">
        <f>IF(ISERROR(VLOOKUP(B1035,'[2]VBM-1GARA'!$B$4:$J$135,9,FALSE)),0,VLOOKUP(B1035,'[2]VBM-1GARA'!$B$4:$J$135,9,FALSE))</f>
        <v>0</v>
      </c>
      <c r="I1035" s="15">
        <f>IF(ISERROR(VLOOKUP(B1035,'[3]VBM-2GARA'!$B$4:$J$135,9,FALSE)),0,VLOOKUP(B1035,'[3]VBM-2GARA'!$B$4:$J$135,9,FALSE))</f>
        <v>0</v>
      </c>
      <c r="J1035" s="15">
        <f>IF(ISERROR(VLOOKUP(B1035,'[4]VBM-3GARA'!$B$4:$J$135,9,FALSE)),0,VLOOKUP(B1035,'[4]VBM-3GARA'!$B$4:$J$135,9,FALSE))</f>
        <v>0</v>
      </c>
      <c r="K1035" s="15">
        <f>IF(ISERROR(VLOOKUP(B1035,'[5]VBM-4GARA'!$B$4:$J$135,9,FALSE)),0,VLOOKUP(B1035,'[5]VBM-4GARA'!$B$4:$J$135,9,FALSE))</f>
        <v>13</v>
      </c>
      <c r="L1035" s="15">
        <f>IF(ISERROR(VLOOKUP(B1035,'[6]VBM-5GARA'!$B$1:$J$107,9,FALSE)),0,VLOOKUP(B1035,'[6]VBM-5GARA'!$B$1:$J$107,9,FALSE))</f>
        <v>11</v>
      </c>
      <c r="M1035" s="15">
        <f>COUNTIF(H1035:L1035,"&lt;&gt;0")</f>
        <v>2</v>
      </c>
    </row>
  </sheetData>
  <mergeCells count="22">
    <mergeCell ref="A1023:M1023"/>
    <mergeCell ref="A495:M495"/>
    <mergeCell ref="A537:M537"/>
    <mergeCell ref="A649:M649"/>
    <mergeCell ref="A770:M770"/>
    <mergeCell ref="A1:M1"/>
    <mergeCell ref="A61:M61"/>
    <mergeCell ref="A244:M244"/>
    <mergeCell ref="A305:M305"/>
    <mergeCell ref="A122:M122"/>
    <mergeCell ref="A183:M183"/>
    <mergeCell ref="A366:M366"/>
    <mergeCell ref="A409:M409"/>
    <mergeCell ref="A470:M470"/>
    <mergeCell ref="A529:M529"/>
    <mergeCell ref="A1013:M1013"/>
    <mergeCell ref="A892:M892"/>
    <mergeCell ref="A588:M588"/>
    <mergeCell ref="A709:M709"/>
    <mergeCell ref="A831:M831"/>
    <mergeCell ref="A953:M953"/>
    <mergeCell ref="A962:M962"/>
  </mergeCells>
  <conditionalFormatting sqref="B943:B945">
    <cfRule type="duplicateValues" dxfId="8" priority="9"/>
  </conditionalFormatting>
  <conditionalFormatting sqref="B944">
    <cfRule type="duplicateValues" dxfId="7" priority="8"/>
  </conditionalFormatting>
  <conditionalFormatting sqref="B519">
    <cfRule type="duplicateValues" dxfId="6" priority="6"/>
  </conditionalFormatting>
  <conditionalFormatting sqref="B519">
    <cfRule type="duplicateValues" dxfId="5" priority="7"/>
  </conditionalFormatting>
  <conditionalFormatting sqref="B520:B521">
    <cfRule type="duplicateValues" dxfId="4" priority="5"/>
  </conditionalFormatting>
  <conditionalFormatting sqref="B520">
    <cfRule type="duplicateValues" dxfId="3" priority="4"/>
  </conditionalFormatting>
  <conditionalFormatting sqref="B522">
    <cfRule type="duplicateValues" dxfId="2" priority="3"/>
  </conditionalFormatting>
  <conditionalFormatting sqref="B802:B806">
    <cfRule type="duplicateValues" dxfId="1" priority="1"/>
  </conditionalFormatting>
  <conditionalFormatting sqref="B802 B804 B806">
    <cfRule type="duplicateValues" dxfId="0" priority="2"/>
  </conditionalFormatting>
  <pageMargins left="0" right="0" top="1.5748031496062993" bottom="0.39370078740157483" header="0.31496062992125984" footer="0.31496062992125984"/>
  <pageSetup paperSize="9" scale="77" orientation="portrait" r:id="rId1"/>
  <headerFooter>
    <oddHeader>&amp;C&amp;G</oddHeader>
  </headerFooter>
  <rowBreaks count="2" manualBreakCount="2">
    <brk id="243" max="16383" man="1"/>
    <brk id="40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topLeftCell="A88" workbookViewId="0">
      <selection activeCell="C85" sqref="C85"/>
    </sheetView>
  </sheetViews>
  <sheetFormatPr defaultRowHeight="15" x14ac:dyDescent="0.25"/>
  <cols>
    <col min="2" max="2" width="28" customWidth="1"/>
  </cols>
  <sheetData>
    <row r="1" spans="1:8" x14ac:dyDescent="0.25">
      <c r="A1" s="35"/>
      <c r="B1" s="37"/>
      <c r="C1" s="36"/>
      <c r="D1" s="36"/>
      <c r="E1" s="36"/>
      <c r="F1" s="36"/>
      <c r="G1" s="47"/>
      <c r="H1" s="48"/>
    </row>
    <row r="2" spans="1:8" x14ac:dyDescent="0.25">
      <c r="A2" s="35"/>
      <c r="B2" s="37"/>
      <c r="C2" s="36"/>
      <c r="D2" s="36"/>
      <c r="E2" s="36"/>
      <c r="F2" s="36"/>
      <c r="G2" s="47"/>
      <c r="H2" s="48"/>
    </row>
    <row r="3" spans="1:8" x14ac:dyDescent="0.25">
      <c r="A3" s="35"/>
      <c r="B3" s="37"/>
      <c r="C3" s="36"/>
      <c r="D3" s="36"/>
      <c r="E3" s="36"/>
      <c r="F3" s="36"/>
      <c r="G3" s="47"/>
      <c r="H3" s="48"/>
    </row>
    <row r="4" spans="1:8" x14ac:dyDescent="0.25">
      <c r="A4" s="35"/>
      <c r="B4" s="37"/>
      <c r="C4" s="36"/>
      <c r="D4" s="36"/>
      <c r="E4" s="36"/>
      <c r="F4" s="36"/>
      <c r="G4" s="47"/>
      <c r="H4" s="48"/>
    </row>
    <row r="5" spans="1:8" ht="26.25" x14ac:dyDescent="0.25">
      <c r="A5" s="40" t="s">
        <v>662</v>
      </c>
      <c r="B5" s="40"/>
      <c r="C5" s="40"/>
      <c r="D5" s="40"/>
      <c r="E5" s="40"/>
      <c r="F5" s="40"/>
      <c r="G5" s="40"/>
      <c r="H5" s="40"/>
    </row>
    <row r="6" spans="1:8" ht="26.25" x14ac:dyDescent="0.25">
      <c r="A6" s="41"/>
      <c r="B6" s="10"/>
      <c r="C6" s="10"/>
      <c r="D6" s="10"/>
      <c r="E6" s="10"/>
      <c r="F6" s="10"/>
      <c r="G6" s="42"/>
      <c r="H6" s="10"/>
    </row>
    <row r="7" spans="1:8" ht="31.5" x14ac:dyDescent="0.25">
      <c r="A7" s="28" t="s">
        <v>1</v>
      </c>
      <c r="B7" s="28" t="s">
        <v>663</v>
      </c>
      <c r="C7" s="29" t="s">
        <v>664</v>
      </c>
      <c r="D7" s="29" t="s">
        <v>665</v>
      </c>
      <c r="E7" s="29" t="s">
        <v>666</v>
      </c>
      <c r="F7" s="29" t="s">
        <v>667</v>
      </c>
      <c r="G7" s="27" t="s">
        <v>668</v>
      </c>
      <c r="H7" s="29" t="s">
        <v>126</v>
      </c>
    </row>
    <row r="8" spans="1:8" x14ac:dyDescent="0.25">
      <c r="A8" s="14">
        <v>1</v>
      </c>
      <c r="B8" s="16" t="s">
        <v>35</v>
      </c>
      <c r="C8" s="15">
        <v>529</v>
      </c>
      <c r="D8" s="15">
        <v>391</v>
      </c>
      <c r="E8" s="15">
        <v>549</v>
      </c>
      <c r="F8" s="15">
        <v>459</v>
      </c>
      <c r="G8" s="43">
        <v>495</v>
      </c>
      <c r="H8" s="44">
        <v>2423</v>
      </c>
    </row>
    <row r="9" spans="1:8" x14ac:dyDescent="0.25">
      <c r="A9" s="14">
        <v>2</v>
      </c>
      <c r="B9" s="16" t="s">
        <v>30</v>
      </c>
      <c r="C9" s="15">
        <v>256</v>
      </c>
      <c r="D9" s="15">
        <v>239</v>
      </c>
      <c r="E9" s="15">
        <v>319</v>
      </c>
      <c r="F9" s="15">
        <v>317</v>
      </c>
      <c r="G9" s="43">
        <v>353</v>
      </c>
      <c r="H9" s="44">
        <v>1484</v>
      </c>
    </row>
    <row r="10" spans="1:8" x14ac:dyDescent="0.25">
      <c r="A10" s="14">
        <v>3</v>
      </c>
      <c r="B10" s="16" t="s">
        <v>21</v>
      </c>
      <c r="C10" s="15">
        <v>339</v>
      </c>
      <c r="D10" s="15">
        <v>324</v>
      </c>
      <c r="E10" s="15">
        <v>257</v>
      </c>
      <c r="F10" s="15">
        <v>205</v>
      </c>
      <c r="G10" s="43">
        <v>318</v>
      </c>
      <c r="H10" s="44">
        <v>1443</v>
      </c>
    </row>
    <row r="11" spans="1:8" x14ac:dyDescent="0.25">
      <c r="A11" s="14">
        <v>4</v>
      </c>
      <c r="B11" s="16" t="s">
        <v>27</v>
      </c>
      <c r="C11" s="15">
        <v>301</v>
      </c>
      <c r="D11" s="15">
        <v>239</v>
      </c>
      <c r="E11" s="15">
        <v>242</v>
      </c>
      <c r="F11" s="15">
        <v>223</v>
      </c>
      <c r="G11" s="43">
        <v>280</v>
      </c>
      <c r="H11" s="44">
        <v>1285</v>
      </c>
    </row>
    <row r="12" spans="1:8" x14ac:dyDescent="0.25">
      <c r="A12" s="14">
        <v>5</v>
      </c>
      <c r="B12" s="16" t="s">
        <v>16</v>
      </c>
      <c r="C12" s="15">
        <v>179</v>
      </c>
      <c r="D12" s="15">
        <v>183</v>
      </c>
      <c r="E12" s="15">
        <v>259</v>
      </c>
      <c r="F12" s="15">
        <v>299</v>
      </c>
      <c r="G12" s="43">
        <v>242</v>
      </c>
      <c r="H12" s="44">
        <v>1162</v>
      </c>
    </row>
    <row r="13" spans="1:8" x14ac:dyDescent="0.25">
      <c r="A13" s="14">
        <v>6</v>
      </c>
      <c r="B13" s="16" t="s">
        <v>120</v>
      </c>
      <c r="C13" s="15">
        <v>218</v>
      </c>
      <c r="D13" s="15">
        <v>205</v>
      </c>
      <c r="E13" s="15">
        <v>234</v>
      </c>
      <c r="F13" s="15">
        <v>174</v>
      </c>
      <c r="G13" s="43">
        <v>184</v>
      </c>
      <c r="H13" s="44">
        <v>1015</v>
      </c>
    </row>
    <row r="14" spans="1:8" x14ac:dyDescent="0.25">
      <c r="A14" s="14">
        <v>7</v>
      </c>
      <c r="B14" s="16" t="s">
        <v>80</v>
      </c>
      <c r="C14" s="15">
        <v>146</v>
      </c>
      <c r="D14" s="15">
        <v>196</v>
      </c>
      <c r="E14" s="15">
        <v>177</v>
      </c>
      <c r="F14" s="15">
        <v>151</v>
      </c>
      <c r="G14" s="43">
        <v>202</v>
      </c>
      <c r="H14" s="44">
        <v>872</v>
      </c>
    </row>
    <row r="15" spans="1:8" x14ac:dyDescent="0.25">
      <c r="A15" s="14">
        <v>8</v>
      </c>
      <c r="B15" s="16" t="s">
        <v>24</v>
      </c>
      <c r="C15" s="15">
        <v>143</v>
      </c>
      <c r="D15" s="15">
        <v>147</v>
      </c>
      <c r="E15" s="15">
        <v>95</v>
      </c>
      <c r="F15" s="15">
        <v>150</v>
      </c>
      <c r="G15" s="43">
        <v>149</v>
      </c>
      <c r="H15" s="44">
        <v>684</v>
      </c>
    </row>
    <row r="16" spans="1:8" x14ac:dyDescent="0.25">
      <c r="A16" s="14">
        <v>9</v>
      </c>
      <c r="B16" s="16" t="s">
        <v>111</v>
      </c>
      <c r="C16" s="15">
        <v>105</v>
      </c>
      <c r="D16" s="15">
        <v>131</v>
      </c>
      <c r="E16" s="15">
        <v>141</v>
      </c>
      <c r="F16" s="15">
        <v>119</v>
      </c>
      <c r="G16" s="43">
        <v>68</v>
      </c>
      <c r="H16" s="44">
        <v>564</v>
      </c>
    </row>
    <row r="17" spans="1:8" x14ac:dyDescent="0.25">
      <c r="A17" s="14">
        <v>10</v>
      </c>
      <c r="B17" s="16" t="s">
        <v>52</v>
      </c>
      <c r="C17" s="15">
        <v>84</v>
      </c>
      <c r="D17" s="15">
        <v>76</v>
      </c>
      <c r="E17" s="15">
        <v>140</v>
      </c>
      <c r="F17" s="15">
        <v>133</v>
      </c>
      <c r="G17" s="43">
        <v>80</v>
      </c>
      <c r="H17" s="44">
        <v>513</v>
      </c>
    </row>
    <row r="18" spans="1:8" x14ac:dyDescent="0.25">
      <c r="A18" s="14">
        <v>11</v>
      </c>
      <c r="B18" s="16" t="s">
        <v>47</v>
      </c>
      <c r="C18" s="15">
        <v>143</v>
      </c>
      <c r="D18" s="15">
        <v>120</v>
      </c>
      <c r="E18" s="15">
        <v>113</v>
      </c>
      <c r="F18" s="15">
        <v>55</v>
      </c>
      <c r="G18" s="43">
        <v>73</v>
      </c>
      <c r="H18" s="44">
        <v>504</v>
      </c>
    </row>
    <row r="19" spans="1:8" x14ac:dyDescent="0.25">
      <c r="A19" s="14">
        <v>12</v>
      </c>
      <c r="B19" s="16" t="s">
        <v>45</v>
      </c>
      <c r="C19" s="15">
        <v>34</v>
      </c>
      <c r="D19" s="15">
        <v>49</v>
      </c>
      <c r="E19" s="15">
        <v>30</v>
      </c>
      <c r="F19" s="15">
        <v>55</v>
      </c>
      <c r="G19" s="43">
        <v>42</v>
      </c>
      <c r="H19" s="44">
        <v>210</v>
      </c>
    </row>
    <row r="20" spans="1:8" x14ac:dyDescent="0.25">
      <c r="A20" s="14">
        <v>13</v>
      </c>
      <c r="B20" s="16" t="s">
        <v>60</v>
      </c>
      <c r="C20" s="15">
        <v>38</v>
      </c>
      <c r="D20" s="15">
        <v>35</v>
      </c>
      <c r="E20" s="15">
        <v>41</v>
      </c>
      <c r="F20" s="15">
        <v>31</v>
      </c>
      <c r="G20" s="43">
        <v>13</v>
      </c>
      <c r="H20" s="44">
        <v>158</v>
      </c>
    </row>
    <row r="21" spans="1:8" x14ac:dyDescent="0.25">
      <c r="A21" s="14">
        <v>14</v>
      </c>
      <c r="B21" s="16" t="s">
        <v>436</v>
      </c>
      <c r="C21" s="15">
        <v>17</v>
      </c>
      <c r="D21" s="15">
        <v>39</v>
      </c>
      <c r="E21" s="15">
        <v>17</v>
      </c>
      <c r="F21" s="15">
        <v>20</v>
      </c>
      <c r="G21" s="43">
        <v>35</v>
      </c>
      <c r="H21" s="44">
        <v>128</v>
      </c>
    </row>
    <row r="22" spans="1:8" x14ac:dyDescent="0.25">
      <c r="A22" s="14">
        <v>15</v>
      </c>
      <c r="B22" s="16" t="s">
        <v>86</v>
      </c>
      <c r="C22" s="15">
        <v>11</v>
      </c>
      <c r="D22" s="15">
        <v>30</v>
      </c>
      <c r="E22" s="15">
        <v>11</v>
      </c>
      <c r="F22" s="15">
        <v>17</v>
      </c>
      <c r="G22" s="43">
        <v>35</v>
      </c>
      <c r="H22" s="44">
        <v>104</v>
      </c>
    </row>
    <row r="23" spans="1:8" x14ac:dyDescent="0.25">
      <c r="A23" s="14">
        <v>16</v>
      </c>
      <c r="B23" s="16" t="s">
        <v>370</v>
      </c>
      <c r="C23" s="15">
        <v>6</v>
      </c>
      <c r="D23" s="15">
        <v>0</v>
      </c>
      <c r="E23" s="15">
        <v>1</v>
      </c>
      <c r="F23" s="15">
        <v>3</v>
      </c>
      <c r="G23" s="43">
        <v>2</v>
      </c>
      <c r="H23" s="44">
        <v>12</v>
      </c>
    </row>
    <row r="24" spans="1:8" x14ac:dyDescent="0.25">
      <c r="A24" s="14">
        <v>17</v>
      </c>
      <c r="B24" s="16" t="s">
        <v>555</v>
      </c>
      <c r="C24" s="15">
        <v>0</v>
      </c>
      <c r="D24" s="15">
        <v>0</v>
      </c>
      <c r="E24" s="15">
        <v>0</v>
      </c>
      <c r="F24" s="15">
        <v>0</v>
      </c>
      <c r="G24" s="43">
        <v>0</v>
      </c>
      <c r="H24" s="44">
        <v>0</v>
      </c>
    </row>
    <row r="25" spans="1:8" x14ac:dyDescent="0.25">
      <c r="A25" s="35"/>
      <c r="B25" s="37"/>
      <c r="C25" s="36"/>
      <c r="D25" s="36"/>
      <c r="E25" s="36"/>
      <c r="F25" s="36"/>
      <c r="G25" s="47"/>
      <c r="H25" s="48"/>
    </row>
    <row r="26" spans="1:8" x14ac:dyDescent="0.25">
      <c r="A26" s="35"/>
      <c r="B26" s="37"/>
      <c r="C26" s="36"/>
      <c r="D26" s="36"/>
      <c r="E26" s="36"/>
      <c r="F26" s="36"/>
      <c r="G26" s="47"/>
      <c r="H26" s="48"/>
    </row>
    <row r="27" spans="1:8" x14ac:dyDescent="0.25">
      <c r="A27" s="35"/>
      <c r="B27" s="37"/>
      <c r="C27" s="36"/>
      <c r="D27" s="36"/>
      <c r="E27" s="36"/>
      <c r="F27" s="36"/>
      <c r="G27" s="47"/>
      <c r="H27" s="48"/>
    </row>
    <row r="28" spans="1:8" x14ac:dyDescent="0.25">
      <c r="A28" s="35"/>
      <c r="B28" s="37"/>
      <c r="C28" s="36"/>
      <c r="D28" s="36"/>
      <c r="E28" s="36"/>
      <c r="F28" s="36"/>
      <c r="G28" s="47"/>
      <c r="H28" s="48"/>
    </row>
    <row r="29" spans="1:8" x14ac:dyDescent="0.25">
      <c r="A29" s="35"/>
      <c r="B29" s="37"/>
      <c r="C29" s="36"/>
      <c r="D29" s="36"/>
      <c r="E29" s="36"/>
      <c r="F29" s="36"/>
      <c r="G29" s="47"/>
      <c r="H29" s="48"/>
    </row>
    <row r="30" spans="1:8" x14ac:dyDescent="0.25">
      <c r="A30" s="35"/>
      <c r="B30" s="37"/>
      <c r="C30" s="36"/>
      <c r="D30" s="36"/>
      <c r="E30" s="36"/>
      <c r="F30" s="36"/>
      <c r="G30" s="47"/>
      <c r="H30" s="48"/>
    </row>
    <row r="31" spans="1:8" x14ac:dyDescent="0.25">
      <c r="A31" s="35"/>
      <c r="B31" s="37"/>
      <c r="C31" s="36"/>
      <c r="D31" s="36"/>
      <c r="E31" s="36"/>
      <c r="F31" s="36"/>
      <c r="G31" s="47"/>
      <c r="H31" s="48"/>
    </row>
    <row r="32" spans="1:8" x14ac:dyDescent="0.25">
      <c r="A32" s="35"/>
      <c r="B32" s="37"/>
      <c r="C32" s="36"/>
      <c r="D32" s="36"/>
      <c r="E32" s="36"/>
      <c r="F32" s="36"/>
      <c r="G32" s="47"/>
      <c r="H32" s="48"/>
    </row>
    <row r="33" spans="1:8" x14ac:dyDescent="0.25">
      <c r="A33" s="35"/>
      <c r="B33" s="37"/>
      <c r="C33" s="36"/>
      <c r="D33" s="36"/>
      <c r="E33" s="36"/>
      <c r="F33" s="36"/>
      <c r="G33" s="47"/>
      <c r="H33" s="48"/>
    </row>
    <row r="34" spans="1:8" x14ac:dyDescent="0.25">
      <c r="A34" s="35"/>
      <c r="B34" s="37"/>
      <c r="C34" s="36"/>
      <c r="D34" s="36"/>
      <c r="E34" s="36"/>
      <c r="F34" s="36"/>
      <c r="G34" s="47"/>
      <c r="H34" s="48"/>
    </row>
    <row r="35" spans="1:8" x14ac:dyDescent="0.25">
      <c r="A35" s="35"/>
      <c r="B35" s="37"/>
      <c r="C35" s="36"/>
      <c r="D35" s="36"/>
      <c r="E35" s="36"/>
      <c r="F35" s="36"/>
      <c r="G35" s="47"/>
      <c r="H35" s="48"/>
    </row>
    <row r="36" spans="1:8" x14ac:dyDescent="0.25">
      <c r="A36" s="35"/>
      <c r="B36" s="37"/>
      <c r="C36" s="36"/>
      <c r="D36" s="36"/>
      <c r="E36" s="36"/>
      <c r="F36" s="36"/>
      <c r="G36" s="47"/>
      <c r="H36" s="48"/>
    </row>
    <row r="37" spans="1:8" x14ac:dyDescent="0.25">
      <c r="A37" s="35"/>
      <c r="B37" s="37"/>
      <c r="C37" s="36"/>
      <c r="D37" s="36"/>
      <c r="E37" s="36"/>
      <c r="F37" s="36"/>
      <c r="G37" s="47"/>
      <c r="H37" s="48"/>
    </row>
    <row r="47" spans="1:8" ht="26.25" x14ac:dyDescent="0.25">
      <c r="A47" s="40" t="s">
        <v>669</v>
      </c>
      <c r="B47" s="40"/>
      <c r="C47" s="40"/>
      <c r="D47" s="40"/>
      <c r="E47" s="40"/>
      <c r="F47" s="40"/>
      <c r="G47" s="40"/>
      <c r="H47" s="40"/>
    </row>
    <row r="48" spans="1:8" ht="26.25" x14ac:dyDescent="0.25">
      <c r="A48" s="41"/>
      <c r="B48" s="10"/>
      <c r="C48" s="10"/>
      <c r="D48" s="10"/>
      <c r="E48" s="10"/>
      <c r="F48" s="10"/>
      <c r="G48" s="42"/>
      <c r="H48" s="10"/>
    </row>
    <row r="49" spans="1:8" x14ac:dyDescent="0.25">
      <c r="A49" s="45" t="s">
        <v>1</v>
      </c>
      <c r="B49" s="46" t="s">
        <v>663</v>
      </c>
      <c r="C49" s="46" t="s">
        <v>664</v>
      </c>
      <c r="D49" s="46" t="s">
        <v>665</v>
      </c>
      <c r="E49" s="46" t="s">
        <v>666</v>
      </c>
      <c r="F49" s="46" t="s">
        <v>667</v>
      </c>
      <c r="G49" s="45" t="s">
        <v>668</v>
      </c>
      <c r="H49" s="46" t="s">
        <v>126</v>
      </c>
    </row>
    <row r="50" spans="1:8" x14ac:dyDescent="0.25">
      <c r="A50" s="14">
        <v>1</v>
      </c>
      <c r="B50" s="16" t="s">
        <v>21</v>
      </c>
      <c r="C50" s="15">
        <v>337</v>
      </c>
      <c r="D50" s="15">
        <v>283</v>
      </c>
      <c r="E50" s="15">
        <v>326</v>
      </c>
      <c r="F50" s="15">
        <v>355</v>
      </c>
      <c r="G50" s="43">
        <v>490</v>
      </c>
      <c r="H50" s="44">
        <v>1791</v>
      </c>
    </row>
    <row r="51" spans="1:8" x14ac:dyDescent="0.25">
      <c r="A51" s="14">
        <v>2</v>
      </c>
      <c r="B51" s="16" t="s">
        <v>30</v>
      </c>
      <c r="C51" s="15">
        <v>274</v>
      </c>
      <c r="D51" s="15">
        <v>281</v>
      </c>
      <c r="E51" s="15">
        <v>335</v>
      </c>
      <c r="F51" s="15">
        <v>341</v>
      </c>
      <c r="G51" s="43">
        <v>305</v>
      </c>
      <c r="H51" s="44">
        <v>1536</v>
      </c>
    </row>
    <row r="52" spans="1:8" x14ac:dyDescent="0.25">
      <c r="A52" s="14">
        <v>3</v>
      </c>
      <c r="B52" s="16" t="s">
        <v>16</v>
      </c>
      <c r="C52" s="15">
        <v>205</v>
      </c>
      <c r="D52" s="15">
        <v>286</v>
      </c>
      <c r="E52" s="15">
        <v>316</v>
      </c>
      <c r="F52" s="15">
        <v>377</v>
      </c>
      <c r="G52" s="43">
        <v>309</v>
      </c>
      <c r="H52" s="44">
        <v>1493</v>
      </c>
    </row>
    <row r="53" spans="1:8" x14ac:dyDescent="0.25">
      <c r="A53" s="14">
        <v>4</v>
      </c>
      <c r="B53" s="16" t="s">
        <v>120</v>
      </c>
      <c r="C53" s="15">
        <v>240</v>
      </c>
      <c r="D53" s="15">
        <v>302</v>
      </c>
      <c r="E53" s="15">
        <v>364</v>
      </c>
      <c r="F53" s="15">
        <v>324</v>
      </c>
      <c r="G53" s="43">
        <v>261</v>
      </c>
      <c r="H53" s="44">
        <v>1491</v>
      </c>
    </row>
    <row r="54" spans="1:8" x14ac:dyDescent="0.25">
      <c r="A54" s="14">
        <v>5</v>
      </c>
      <c r="B54" s="16" t="s">
        <v>80</v>
      </c>
      <c r="C54" s="15">
        <v>141</v>
      </c>
      <c r="D54" s="15">
        <v>130</v>
      </c>
      <c r="E54" s="15">
        <v>188</v>
      </c>
      <c r="F54" s="15">
        <v>202</v>
      </c>
      <c r="G54" s="43">
        <v>242</v>
      </c>
      <c r="H54" s="44">
        <v>903</v>
      </c>
    </row>
    <row r="55" spans="1:8" x14ac:dyDescent="0.25">
      <c r="A55" s="14">
        <v>6</v>
      </c>
      <c r="B55" s="16" t="s">
        <v>60</v>
      </c>
      <c r="C55" s="15">
        <v>144</v>
      </c>
      <c r="D55" s="15">
        <v>147</v>
      </c>
      <c r="E55" s="15">
        <v>137</v>
      </c>
      <c r="F55" s="15">
        <v>131</v>
      </c>
      <c r="G55" s="43">
        <v>145</v>
      </c>
      <c r="H55" s="44">
        <v>704</v>
      </c>
    </row>
    <row r="56" spans="1:8" x14ac:dyDescent="0.25">
      <c r="A56" s="14">
        <v>7</v>
      </c>
      <c r="B56" s="16" t="s">
        <v>35</v>
      </c>
      <c r="C56" s="15">
        <v>118</v>
      </c>
      <c r="D56" s="15">
        <v>101</v>
      </c>
      <c r="E56" s="15">
        <v>141</v>
      </c>
      <c r="F56" s="15">
        <v>186</v>
      </c>
      <c r="G56" s="43">
        <v>154</v>
      </c>
      <c r="H56" s="44">
        <v>700</v>
      </c>
    </row>
    <row r="57" spans="1:8" x14ac:dyDescent="0.25">
      <c r="A57" s="14">
        <v>8</v>
      </c>
      <c r="B57" s="16" t="s">
        <v>27</v>
      </c>
      <c r="C57" s="15">
        <v>64</v>
      </c>
      <c r="D57" s="15">
        <v>56</v>
      </c>
      <c r="E57" s="15">
        <v>55</v>
      </c>
      <c r="F57" s="15">
        <v>109</v>
      </c>
      <c r="G57" s="43">
        <v>112</v>
      </c>
      <c r="H57" s="44">
        <v>396</v>
      </c>
    </row>
    <row r="58" spans="1:8" x14ac:dyDescent="0.25">
      <c r="A58" s="14">
        <v>9</v>
      </c>
      <c r="B58" s="16" t="s">
        <v>111</v>
      </c>
      <c r="C58" s="15">
        <v>44</v>
      </c>
      <c r="D58" s="15">
        <v>61</v>
      </c>
      <c r="E58" s="15">
        <v>56</v>
      </c>
      <c r="F58" s="15">
        <v>50</v>
      </c>
      <c r="G58" s="43">
        <v>37</v>
      </c>
      <c r="H58" s="44">
        <v>248</v>
      </c>
    </row>
    <row r="59" spans="1:8" x14ac:dyDescent="0.25">
      <c r="A59" s="14">
        <v>10</v>
      </c>
      <c r="B59" s="16" t="s">
        <v>555</v>
      </c>
      <c r="C59" s="15">
        <v>27</v>
      </c>
      <c r="D59" s="15">
        <v>30</v>
      </c>
      <c r="E59" s="15">
        <v>69</v>
      </c>
      <c r="F59" s="15">
        <v>37</v>
      </c>
      <c r="G59" s="43">
        <v>44</v>
      </c>
      <c r="H59" s="44">
        <v>207</v>
      </c>
    </row>
    <row r="60" spans="1:8" x14ac:dyDescent="0.25">
      <c r="A60" s="14">
        <v>11</v>
      </c>
      <c r="B60" s="16" t="s">
        <v>370</v>
      </c>
      <c r="C60" s="15">
        <v>17</v>
      </c>
      <c r="D60" s="15">
        <v>36</v>
      </c>
      <c r="E60" s="15">
        <v>32</v>
      </c>
      <c r="F60" s="15">
        <v>49</v>
      </c>
      <c r="G60" s="43">
        <v>50</v>
      </c>
      <c r="H60" s="44">
        <v>184</v>
      </c>
    </row>
    <row r="61" spans="1:8" x14ac:dyDescent="0.25">
      <c r="A61" s="14">
        <v>12</v>
      </c>
      <c r="B61" s="16" t="s">
        <v>436</v>
      </c>
      <c r="C61" s="15">
        <v>20</v>
      </c>
      <c r="D61" s="15">
        <v>20</v>
      </c>
      <c r="E61" s="15">
        <v>20</v>
      </c>
      <c r="F61" s="15">
        <v>24</v>
      </c>
      <c r="G61" s="43">
        <v>21</v>
      </c>
      <c r="H61" s="44">
        <v>105</v>
      </c>
    </row>
    <row r="62" spans="1:8" x14ac:dyDescent="0.25">
      <c r="A62" s="14">
        <v>13</v>
      </c>
      <c r="B62" s="16" t="s">
        <v>45</v>
      </c>
      <c r="C62" s="15">
        <v>10</v>
      </c>
      <c r="D62" s="15">
        <v>21</v>
      </c>
      <c r="E62" s="15">
        <v>29</v>
      </c>
      <c r="F62" s="15">
        <v>9</v>
      </c>
      <c r="G62" s="43">
        <v>18</v>
      </c>
      <c r="H62" s="44">
        <v>87</v>
      </c>
    </row>
    <row r="63" spans="1:8" x14ac:dyDescent="0.25">
      <c r="A63" s="14">
        <v>14</v>
      </c>
      <c r="B63" s="16" t="s">
        <v>24</v>
      </c>
      <c r="C63" s="15">
        <v>37</v>
      </c>
      <c r="D63" s="15">
        <v>12</v>
      </c>
      <c r="E63" s="15">
        <v>8</v>
      </c>
      <c r="F63" s="15">
        <v>8</v>
      </c>
      <c r="G63" s="43">
        <v>13</v>
      </c>
      <c r="H63" s="44">
        <v>78</v>
      </c>
    </row>
    <row r="64" spans="1:8" x14ac:dyDescent="0.25">
      <c r="A64" s="14">
        <v>15</v>
      </c>
      <c r="B64" s="16" t="s">
        <v>47</v>
      </c>
      <c r="C64" s="15">
        <v>6</v>
      </c>
      <c r="D64" s="15">
        <v>11</v>
      </c>
      <c r="E64" s="15">
        <v>12</v>
      </c>
      <c r="F64" s="15">
        <v>12</v>
      </c>
      <c r="G64" s="43">
        <v>12</v>
      </c>
      <c r="H64" s="44">
        <v>53</v>
      </c>
    </row>
    <row r="65" spans="1:8" x14ac:dyDescent="0.25">
      <c r="A65" s="14">
        <v>16</v>
      </c>
      <c r="B65" s="16" t="s">
        <v>86</v>
      </c>
      <c r="C65" s="15">
        <v>8</v>
      </c>
      <c r="D65" s="15">
        <v>8</v>
      </c>
      <c r="E65" s="15">
        <v>8</v>
      </c>
      <c r="F65" s="15">
        <v>8</v>
      </c>
      <c r="G65" s="43">
        <v>8</v>
      </c>
      <c r="H65" s="44">
        <v>40</v>
      </c>
    </row>
    <row r="66" spans="1:8" x14ac:dyDescent="0.25">
      <c r="A66" s="14">
        <v>17</v>
      </c>
      <c r="B66" s="16" t="s">
        <v>52</v>
      </c>
      <c r="C66" s="15">
        <v>0</v>
      </c>
      <c r="D66" s="15">
        <v>1</v>
      </c>
      <c r="E66" s="15">
        <v>10</v>
      </c>
      <c r="F66" s="15">
        <v>1</v>
      </c>
      <c r="G66" s="43">
        <v>5</v>
      </c>
      <c r="H66" s="44">
        <v>17</v>
      </c>
    </row>
    <row r="67" spans="1:8" x14ac:dyDescent="0.25">
      <c r="A67" s="35"/>
      <c r="B67" s="37"/>
      <c r="C67" s="36"/>
      <c r="D67" s="36"/>
      <c r="E67" s="36"/>
      <c r="F67" s="36"/>
      <c r="G67" s="47"/>
      <c r="H67" s="48"/>
    </row>
    <row r="68" spans="1:8" x14ac:dyDescent="0.25">
      <c r="A68" s="35"/>
      <c r="B68" s="37"/>
      <c r="C68" s="36"/>
      <c r="D68" s="36"/>
      <c r="E68" s="36"/>
      <c r="F68" s="36"/>
      <c r="G68" s="47"/>
      <c r="H68" s="48"/>
    </row>
    <row r="69" spans="1:8" x14ac:dyDescent="0.25">
      <c r="A69" s="35"/>
      <c r="B69" s="37"/>
      <c r="C69" s="36"/>
      <c r="D69" s="36"/>
      <c r="E69" s="36"/>
      <c r="F69" s="36"/>
      <c r="G69" s="47"/>
      <c r="H69" s="48"/>
    </row>
    <row r="70" spans="1:8" x14ac:dyDescent="0.25">
      <c r="A70" s="35"/>
      <c r="B70" s="37"/>
      <c r="C70" s="36"/>
      <c r="D70" s="36"/>
      <c r="E70" s="36"/>
      <c r="F70" s="36"/>
      <c r="G70" s="47"/>
      <c r="H70" s="48"/>
    </row>
    <row r="71" spans="1:8" x14ac:dyDescent="0.25">
      <c r="A71" s="35"/>
      <c r="B71" s="37"/>
      <c r="C71" s="36"/>
      <c r="D71" s="36"/>
      <c r="E71" s="36"/>
      <c r="F71" s="36"/>
      <c r="G71" s="47"/>
      <c r="H71" s="48"/>
    </row>
    <row r="72" spans="1:8" x14ac:dyDescent="0.25">
      <c r="A72" s="35"/>
      <c r="B72" s="37"/>
      <c r="C72" s="36"/>
      <c r="D72" s="36"/>
      <c r="E72" s="36"/>
      <c r="F72" s="36"/>
      <c r="G72" s="47"/>
      <c r="H72" s="48"/>
    </row>
    <row r="73" spans="1:8" x14ac:dyDescent="0.25">
      <c r="A73" s="35"/>
      <c r="B73" s="37"/>
      <c r="C73" s="36"/>
      <c r="D73" s="36"/>
      <c r="E73" s="36"/>
      <c r="F73" s="36"/>
      <c r="G73" s="47"/>
      <c r="H73" s="48"/>
    </row>
    <row r="74" spans="1:8" x14ac:dyDescent="0.25">
      <c r="A74" s="35"/>
      <c r="B74" s="37"/>
      <c r="C74" s="36"/>
      <c r="D74" s="36"/>
      <c r="E74" s="36"/>
      <c r="F74" s="36"/>
      <c r="G74" s="47"/>
      <c r="H74" s="48"/>
    </row>
    <row r="75" spans="1:8" x14ac:dyDescent="0.25">
      <c r="A75" s="35"/>
      <c r="B75" s="37"/>
      <c r="C75" s="36"/>
      <c r="D75" s="36"/>
      <c r="E75" s="36"/>
      <c r="F75" s="36"/>
      <c r="G75" s="47"/>
      <c r="H75" s="48"/>
    </row>
    <row r="76" spans="1:8" x14ac:dyDescent="0.25">
      <c r="A76" s="35"/>
      <c r="B76" s="37"/>
      <c r="C76" s="36"/>
      <c r="D76" s="36"/>
      <c r="E76" s="36"/>
      <c r="F76" s="36"/>
      <c r="G76" s="47"/>
      <c r="H76" s="48"/>
    </row>
    <row r="77" spans="1:8" x14ac:dyDescent="0.25">
      <c r="A77" s="35"/>
      <c r="B77" s="37"/>
      <c r="C77" s="36"/>
      <c r="D77" s="36"/>
      <c r="E77" s="36"/>
      <c r="F77" s="36"/>
      <c r="G77" s="47"/>
      <c r="H77" s="48"/>
    </row>
    <row r="78" spans="1:8" x14ac:dyDescent="0.25">
      <c r="A78" s="35"/>
      <c r="B78" s="37"/>
      <c r="C78" s="36"/>
      <c r="D78" s="36"/>
      <c r="E78" s="36"/>
      <c r="F78" s="36"/>
      <c r="G78" s="47"/>
      <c r="H78" s="48"/>
    </row>
    <row r="91" spans="1:8" ht="26.25" x14ac:dyDescent="0.25">
      <c r="A91" s="40" t="s">
        <v>126</v>
      </c>
      <c r="B91" s="40"/>
      <c r="C91" s="40"/>
      <c r="D91" s="40"/>
      <c r="E91" s="40"/>
      <c r="F91" s="40"/>
      <c r="G91" s="40"/>
      <c r="H91" s="40"/>
    </row>
    <row r="92" spans="1:8" ht="26.25" x14ac:dyDescent="0.25">
      <c r="A92" s="10"/>
      <c r="B92" s="10"/>
      <c r="C92" s="10"/>
      <c r="D92" s="10"/>
      <c r="E92" s="10"/>
      <c r="F92" s="10"/>
      <c r="G92" s="10"/>
      <c r="H92" s="10"/>
    </row>
    <row r="93" spans="1:8" x14ac:dyDescent="0.25">
      <c r="A93" s="45" t="s">
        <v>1</v>
      </c>
      <c r="B93" s="46" t="s">
        <v>663</v>
      </c>
      <c r="C93" s="46" t="s">
        <v>664</v>
      </c>
      <c r="D93" s="46" t="s">
        <v>665</v>
      </c>
      <c r="E93" s="46" t="s">
        <v>666</v>
      </c>
      <c r="F93" s="46" t="s">
        <v>667</v>
      </c>
      <c r="G93" s="45" t="s">
        <v>668</v>
      </c>
      <c r="H93" s="46" t="s">
        <v>126</v>
      </c>
    </row>
    <row r="94" spans="1:8" x14ac:dyDescent="0.25">
      <c r="A94" s="14">
        <v>1</v>
      </c>
      <c r="B94" s="16" t="s">
        <v>21</v>
      </c>
      <c r="C94" s="15">
        <v>676</v>
      </c>
      <c r="D94" s="15">
        <v>607</v>
      </c>
      <c r="E94" s="15">
        <v>583</v>
      </c>
      <c r="F94" s="15">
        <v>560</v>
      </c>
      <c r="G94" s="43">
        <v>808</v>
      </c>
      <c r="H94" s="44">
        <v>3234</v>
      </c>
    </row>
    <row r="95" spans="1:8" x14ac:dyDescent="0.25">
      <c r="A95" s="14">
        <v>2</v>
      </c>
      <c r="B95" s="16" t="s">
        <v>35</v>
      </c>
      <c r="C95" s="15">
        <v>647</v>
      </c>
      <c r="D95" s="15">
        <v>492</v>
      </c>
      <c r="E95" s="15">
        <v>690</v>
      </c>
      <c r="F95" s="15">
        <v>645</v>
      </c>
      <c r="G95" s="43">
        <v>649</v>
      </c>
      <c r="H95" s="44">
        <v>3123</v>
      </c>
    </row>
    <row r="96" spans="1:8" x14ac:dyDescent="0.25">
      <c r="A96" s="14">
        <v>3</v>
      </c>
      <c r="B96" s="16" t="s">
        <v>30</v>
      </c>
      <c r="C96" s="15">
        <v>530</v>
      </c>
      <c r="D96" s="15">
        <v>520</v>
      </c>
      <c r="E96" s="15">
        <v>654</v>
      </c>
      <c r="F96" s="15">
        <v>658</v>
      </c>
      <c r="G96" s="43">
        <v>658</v>
      </c>
      <c r="H96" s="44">
        <v>3020</v>
      </c>
    </row>
    <row r="97" spans="1:8" x14ac:dyDescent="0.25">
      <c r="A97" s="14">
        <v>4</v>
      </c>
      <c r="B97" s="16" t="s">
        <v>16</v>
      </c>
      <c r="C97" s="15">
        <v>384</v>
      </c>
      <c r="D97" s="15">
        <v>469</v>
      </c>
      <c r="E97" s="15">
        <v>575</v>
      </c>
      <c r="F97" s="15">
        <v>676</v>
      </c>
      <c r="G97" s="43">
        <v>551</v>
      </c>
      <c r="H97" s="44">
        <v>2655</v>
      </c>
    </row>
    <row r="98" spans="1:8" x14ac:dyDescent="0.25">
      <c r="A98" s="14">
        <v>5</v>
      </c>
      <c r="B98" s="16" t="s">
        <v>120</v>
      </c>
      <c r="C98" s="15">
        <v>458</v>
      </c>
      <c r="D98" s="15">
        <v>507</v>
      </c>
      <c r="E98" s="15">
        <v>598</v>
      </c>
      <c r="F98" s="15">
        <v>498</v>
      </c>
      <c r="G98" s="43">
        <v>445</v>
      </c>
      <c r="H98" s="44">
        <v>2506</v>
      </c>
    </row>
    <row r="99" spans="1:8" x14ac:dyDescent="0.25">
      <c r="A99" s="14">
        <v>6</v>
      </c>
      <c r="B99" s="16" t="s">
        <v>80</v>
      </c>
      <c r="C99" s="15">
        <v>287</v>
      </c>
      <c r="D99" s="15">
        <v>326</v>
      </c>
      <c r="E99" s="15">
        <v>365</v>
      </c>
      <c r="F99" s="15">
        <v>353</v>
      </c>
      <c r="G99" s="43">
        <v>444</v>
      </c>
      <c r="H99" s="44">
        <v>1775</v>
      </c>
    </row>
    <row r="100" spans="1:8" x14ac:dyDescent="0.25">
      <c r="A100" s="14">
        <v>7</v>
      </c>
      <c r="B100" s="16" t="s">
        <v>27</v>
      </c>
      <c r="C100" s="15">
        <v>365</v>
      </c>
      <c r="D100" s="15">
        <v>295</v>
      </c>
      <c r="E100" s="15">
        <v>297</v>
      </c>
      <c r="F100" s="15">
        <v>332</v>
      </c>
      <c r="G100" s="43">
        <v>392</v>
      </c>
      <c r="H100" s="44">
        <v>1681</v>
      </c>
    </row>
    <row r="101" spans="1:8" x14ac:dyDescent="0.25">
      <c r="A101" s="14">
        <v>8</v>
      </c>
      <c r="B101" s="16" t="s">
        <v>60</v>
      </c>
      <c r="C101" s="15">
        <v>182</v>
      </c>
      <c r="D101" s="15">
        <v>182</v>
      </c>
      <c r="E101" s="15">
        <v>178</v>
      </c>
      <c r="F101" s="15">
        <v>162</v>
      </c>
      <c r="G101" s="43">
        <v>158</v>
      </c>
      <c r="H101" s="44">
        <v>862</v>
      </c>
    </row>
    <row r="102" spans="1:8" x14ac:dyDescent="0.25">
      <c r="A102" s="14">
        <v>9</v>
      </c>
      <c r="B102" s="16" t="s">
        <v>111</v>
      </c>
      <c r="C102" s="15">
        <v>149</v>
      </c>
      <c r="D102" s="15">
        <v>192</v>
      </c>
      <c r="E102" s="15">
        <v>197</v>
      </c>
      <c r="F102" s="15">
        <v>169</v>
      </c>
      <c r="G102" s="43">
        <v>105</v>
      </c>
      <c r="H102" s="44">
        <v>812</v>
      </c>
    </row>
    <row r="103" spans="1:8" x14ac:dyDescent="0.25">
      <c r="A103" s="14">
        <v>10</v>
      </c>
      <c r="B103" s="16" t="s">
        <v>24</v>
      </c>
      <c r="C103" s="15">
        <v>180</v>
      </c>
      <c r="D103" s="15">
        <v>159</v>
      </c>
      <c r="E103" s="15">
        <v>103</v>
      </c>
      <c r="F103" s="15">
        <v>158</v>
      </c>
      <c r="G103" s="43">
        <v>162</v>
      </c>
      <c r="H103" s="44">
        <v>762</v>
      </c>
    </row>
    <row r="104" spans="1:8" x14ac:dyDescent="0.25">
      <c r="A104" s="14">
        <v>11</v>
      </c>
      <c r="B104" s="16" t="s">
        <v>47</v>
      </c>
      <c r="C104" s="15">
        <v>149</v>
      </c>
      <c r="D104" s="15">
        <v>131</v>
      </c>
      <c r="E104" s="15">
        <v>125</v>
      </c>
      <c r="F104" s="15">
        <v>67</v>
      </c>
      <c r="G104" s="43">
        <v>85</v>
      </c>
      <c r="H104" s="44">
        <v>557</v>
      </c>
    </row>
    <row r="105" spans="1:8" x14ac:dyDescent="0.25">
      <c r="A105" s="14">
        <v>12</v>
      </c>
      <c r="B105" s="16" t="s">
        <v>52</v>
      </c>
      <c r="C105" s="15">
        <v>84</v>
      </c>
      <c r="D105" s="15">
        <v>77</v>
      </c>
      <c r="E105" s="15">
        <v>150</v>
      </c>
      <c r="F105" s="15">
        <v>134</v>
      </c>
      <c r="G105" s="43">
        <v>85</v>
      </c>
      <c r="H105" s="44">
        <v>530</v>
      </c>
    </row>
    <row r="106" spans="1:8" x14ac:dyDescent="0.25">
      <c r="A106" s="14">
        <v>13</v>
      </c>
      <c r="B106" s="16" t="s">
        <v>45</v>
      </c>
      <c r="C106" s="15">
        <v>44</v>
      </c>
      <c r="D106" s="15">
        <v>70</v>
      </c>
      <c r="E106" s="15">
        <v>59</v>
      </c>
      <c r="F106" s="15">
        <v>64</v>
      </c>
      <c r="G106" s="43">
        <v>60</v>
      </c>
      <c r="H106" s="44">
        <v>297</v>
      </c>
    </row>
    <row r="107" spans="1:8" x14ac:dyDescent="0.25">
      <c r="A107" s="14">
        <v>14</v>
      </c>
      <c r="B107" s="16" t="s">
        <v>436</v>
      </c>
      <c r="C107" s="15">
        <v>37</v>
      </c>
      <c r="D107" s="15">
        <v>59</v>
      </c>
      <c r="E107" s="15">
        <v>37</v>
      </c>
      <c r="F107" s="15">
        <v>44</v>
      </c>
      <c r="G107" s="43">
        <v>56</v>
      </c>
      <c r="H107" s="44">
        <v>233</v>
      </c>
    </row>
    <row r="108" spans="1:8" x14ac:dyDescent="0.25">
      <c r="A108" s="14">
        <v>15</v>
      </c>
      <c r="B108" s="16" t="s">
        <v>555</v>
      </c>
      <c r="C108" s="15">
        <v>27</v>
      </c>
      <c r="D108" s="15">
        <v>30</v>
      </c>
      <c r="E108" s="15">
        <v>69</v>
      </c>
      <c r="F108" s="15">
        <v>37</v>
      </c>
      <c r="G108" s="43">
        <v>44</v>
      </c>
      <c r="H108" s="44">
        <v>207</v>
      </c>
    </row>
    <row r="109" spans="1:8" x14ac:dyDescent="0.25">
      <c r="A109" s="14">
        <v>16</v>
      </c>
      <c r="B109" s="16" t="s">
        <v>370</v>
      </c>
      <c r="C109" s="15">
        <v>23</v>
      </c>
      <c r="D109" s="15">
        <v>36</v>
      </c>
      <c r="E109" s="15">
        <v>33</v>
      </c>
      <c r="F109" s="15">
        <v>52</v>
      </c>
      <c r="G109" s="43">
        <v>52</v>
      </c>
      <c r="H109" s="44">
        <v>196</v>
      </c>
    </row>
    <row r="110" spans="1:8" x14ac:dyDescent="0.25">
      <c r="A110" s="14">
        <v>17</v>
      </c>
      <c r="B110" s="16" t="s">
        <v>86</v>
      </c>
      <c r="C110" s="15">
        <v>19</v>
      </c>
      <c r="D110" s="15">
        <v>38</v>
      </c>
      <c r="E110" s="15">
        <v>19</v>
      </c>
      <c r="F110" s="15">
        <v>25</v>
      </c>
      <c r="G110" s="43">
        <v>43</v>
      </c>
      <c r="H110" s="44">
        <v>144</v>
      </c>
    </row>
  </sheetData>
  <mergeCells count="3">
    <mergeCell ref="A5:H5"/>
    <mergeCell ref="A47:H47"/>
    <mergeCell ref="A91:H91"/>
  </mergeCells>
  <pageMargins left="0.23622047244094491" right="0.23622047244094491" top="1.9291338582677167" bottom="0.74803149606299213" header="0.31496062992125984" footer="0.31496062992125984"/>
  <pageSetup paperSize="9" orientation="portrait" horizontalDpi="0" verticalDpi="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 individuale</vt:lpstr>
      <vt:lpstr>class.societa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2022-11-28T16:58:27Z</dcterms:modified>
</cp:coreProperties>
</file>